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225" windowWidth="17520" windowHeight="9855" activeTab="0"/>
  </bookViews>
  <sheets>
    <sheet name="DELF SCO" sheetId="2" r:id="rId1"/>
    <sheet name="Control" sheetId="3" state="hidden" r:id="rId2"/>
  </sheets>
  <definedNames>
    <definedName name="CDF_de_passation___entourer_ci_dessous" localSheetId="1">'Control'!$A$1:$A$9</definedName>
  </definedNames>
  <calcPr calcId="162913"/>
</workbook>
</file>

<file path=xl/sharedStrings.xml><?xml version="1.0" encoding="utf-8"?>
<sst xmlns="http://schemas.openxmlformats.org/spreadsheetml/2006/main" count="1161" uniqueCount="695">
  <si>
    <t xml:space="preserve">Fiche d'inscription groupée </t>
  </si>
  <si>
    <t>CDF de passation  (sélectionner ci-dessous)</t>
  </si>
  <si>
    <t xml:space="preserve">numéro </t>
  </si>
  <si>
    <t>Genre</t>
  </si>
  <si>
    <r>
      <t xml:space="preserve">Inscription niveau DELF : </t>
    </r>
    <r>
      <rPr>
        <b/>
        <sz val="10"/>
        <color indexed="56"/>
        <rFont val="Tahoma"/>
        <family val="2"/>
      </rPr>
      <t>indiquer 600 THB</t>
    </r>
  </si>
  <si>
    <r>
      <t xml:space="preserve">Nationalité, </t>
    </r>
    <r>
      <rPr>
        <b/>
        <sz val="10"/>
        <color indexed="56"/>
        <rFont val="Tahoma"/>
        <family val="2"/>
      </rPr>
      <t>si autre que Thai</t>
    </r>
    <r>
      <rPr>
        <b/>
        <sz val="10"/>
        <color indexed="8"/>
        <rFont val="Tahoma"/>
        <family val="2"/>
      </rPr>
      <t xml:space="preserve">  </t>
    </r>
  </si>
  <si>
    <t>Ville de naissance</t>
  </si>
  <si>
    <r>
      <t xml:space="preserve">Pays de  naissance, </t>
    </r>
    <r>
      <rPr>
        <b/>
        <sz val="10"/>
        <color indexed="56"/>
        <rFont val="Tahoma"/>
        <family val="2"/>
      </rPr>
      <t>si autre que Thai</t>
    </r>
    <r>
      <rPr>
        <b/>
        <sz val="10"/>
        <color indexed="8"/>
        <rFont val="Tahoma"/>
        <family val="2"/>
      </rPr>
      <t xml:space="preserve"> </t>
    </r>
  </si>
  <si>
    <t>Date de naissance</t>
  </si>
  <si>
    <r>
      <t xml:space="preserve">Langue maternelle,  </t>
    </r>
    <r>
      <rPr>
        <b/>
        <sz val="10"/>
        <color indexed="56"/>
        <rFont val="Tahoma"/>
        <family val="2"/>
      </rPr>
      <t xml:space="preserve">si autre que Thai </t>
    </r>
    <r>
      <rPr>
        <b/>
        <sz val="10"/>
        <color indexed="8"/>
        <rFont val="Tahoma"/>
        <family val="2"/>
      </rPr>
      <t xml:space="preserve"> </t>
    </r>
  </si>
  <si>
    <t xml:space="preserve">Line </t>
  </si>
  <si>
    <t>M</t>
  </si>
  <si>
    <t>F</t>
  </si>
  <si>
    <t>DELF A1</t>
  </si>
  <si>
    <t>DELF A2</t>
  </si>
  <si>
    <t>A2</t>
  </si>
  <si>
    <t xml:space="preserve">Numéro / identifiant </t>
  </si>
  <si>
    <t>Thai</t>
  </si>
  <si>
    <t>Thailande</t>
  </si>
  <si>
    <t xml:space="preserve">Total </t>
  </si>
  <si>
    <t>A1</t>
  </si>
  <si>
    <t>n° Candidat</t>
  </si>
  <si>
    <t xml:space="preserve">Informations école :  </t>
  </si>
  <si>
    <t xml:space="preserve">Informations professeur:  </t>
  </si>
  <si>
    <t xml:space="preserve">Téléphone portable </t>
  </si>
  <si>
    <t xml:space="preserve">Numéro / identifiant Line </t>
  </si>
  <si>
    <t xml:space="preserve">Adresse mail </t>
  </si>
  <si>
    <r>
      <rPr>
        <b/>
        <u val="single"/>
        <sz val="12"/>
        <rFont val="Century Gothic"/>
        <family val="2"/>
      </rPr>
      <t>A retourner à</t>
    </r>
    <r>
      <rPr>
        <b/>
        <sz val="12"/>
        <rFont val="Century Gothic"/>
        <family val="2"/>
      </rPr>
      <t xml:space="preserve"> : delfscolaire@alliance-francaise.or.th  
avant le 15 novembre 2017  à  18h (aucun délai accordé) </t>
    </r>
  </si>
  <si>
    <t xml:space="preserve">1. Ecole Triam Udom Suksa - Bangkok </t>
  </si>
  <si>
    <t>2. Ecole Sankampaeng - Chiang Mai</t>
  </si>
  <si>
    <t>3. Ecole Damrongratsongkraoh - Chiang Rai</t>
  </si>
  <si>
    <t>4. Ecole Hadyaiwittayalai - Songkhla</t>
  </si>
  <si>
    <t>5. Ecole Kaennakhonwittayalai - Khonkaen</t>
  </si>
  <si>
    <t>6. Ecole Phuketwithayalai - Phuket</t>
  </si>
  <si>
    <t>7. Ecole Chalermkwansatri - Pitsanulok</t>
  </si>
  <si>
    <t>ECOLE</t>
  </si>
  <si>
    <t xml:space="preserve">Ecole : </t>
  </si>
  <si>
    <t>(1)</t>
  </si>
  <si>
    <t>(2)</t>
  </si>
  <si>
    <t>(3)</t>
  </si>
  <si>
    <t>Prénom</t>
  </si>
  <si>
    <t>(4)</t>
  </si>
  <si>
    <t>(5)</t>
  </si>
  <si>
    <t>(6)</t>
  </si>
  <si>
    <t>(7)</t>
  </si>
  <si>
    <t>(8)</t>
  </si>
  <si>
    <t>Information total Inscrits</t>
  </si>
  <si>
    <t>SEXE</t>
  </si>
  <si>
    <t>M. Masculin</t>
  </si>
  <si>
    <t>F. Feminin</t>
  </si>
  <si>
    <t>DELF</t>
  </si>
  <si>
    <t>DAY</t>
  </si>
  <si>
    <t>MONTH</t>
  </si>
  <si>
    <t>JOUR</t>
  </si>
  <si>
    <t>MOIS</t>
  </si>
  <si>
    <t>YEAR</t>
  </si>
  <si>
    <t>ANNEE</t>
  </si>
  <si>
    <r>
      <t xml:space="preserve">NOM / LAST NAME
 </t>
    </r>
    <r>
      <rPr>
        <b/>
        <sz val="10"/>
        <color indexed="56"/>
        <rFont val="Tahoma"/>
        <family val="2"/>
      </rPr>
      <t>(comme indiqué sur carte identité)</t>
    </r>
  </si>
  <si>
    <r>
      <t xml:space="preserve">Prenom / First Name
</t>
    </r>
    <r>
      <rPr>
        <b/>
        <sz val="10"/>
        <color indexed="56"/>
        <rFont val="Tahoma"/>
        <family val="2"/>
      </rPr>
      <t xml:space="preserve"> (comme indiqué sur carte identité)</t>
    </r>
  </si>
  <si>
    <t>Selectionner:</t>
  </si>
  <si>
    <t>DELF SCOLAIRE</t>
  </si>
  <si>
    <t>NOM (MAJUSCULE)</t>
  </si>
  <si>
    <t>Si vous avez-vous déjà été inscrit au DELF, précisez votre numéro candidat</t>
  </si>
  <si>
    <t>MAJUSCULE</t>
  </si>
  <si>
    <t>1ere Lettre MAJUSCULE + minuscules</t>
  </si>
  <si>
    <t>x</t>
  </si>
  <si>
    <t>Groupe</t>
  </si>
  <si>
    <t xml:space="preserve">AFBKK </t>
  </si>
  <si>
    <t>Alliance francaise de Bangkok</t>
  </si>
  <si>
    <t xml:space="preserve">AFTHA </t>
  </si>
  <si>
    <t>Alliance francaise de Chiang Mai</t>
  </si>
  <si>
    <t>Alliance francaise de Chiang Rai</t>
  </si>
  <si>
    <t xml:space="preserve">AFPKT </t>
  </si>
  <si>
    <t>Alliance francaise de Phuket</t>
  </si>
  <si>
    <t xml:space="preserve">BK001 </t>
  </si>
  <si>
    <t>Bangkok 10200 Suankulapwittayalai</t>
  </si>
  <si>
    <t>BANGKO</t>
  </si>
  <si>
    <t xml:space="preserve">BK002 </t>
  </si>
  <si>
    <t>Bangkok 10200 Satreewittaya</t>
  </si>
  <si>
    <t xml:space="preserve">BK003 </t>
  </si>
  <si>
    <t>Bangkok 10200 Watbawornniwej</t>
  </si>
  <si>
    <t xml:space="preserve">BK004 </t>
  </si>
  <si>
    <t>Bangkok 10200 Watrajchabophit</t>
  </si>
  <si>
    <t xml:space="preserve">BK005 </t>
  </si>
  <si>
    <t>Bangkok 10200 Benjamarachalai</t>
  </si>
  <si>
    <t xml:space="preserve">BK006 </t>
  </si>
  <si>
    <t>Bangkok 10200 Mattayomwatmakutkasat</t>
  </si>
  <si>
    <t xml:space="preserve">BK007 </t>
  </si>
  <si>
    <t>Bangkok 10200 Watsangwej</t>
  </si>
  <si>
    <t xml:space="preserve">BK008 </t>
  </si>
  <si>
    <t>Bangkok 10300 Watrachathiwaj</t>
  </si>
  <si>
    <t xml:space="preserve">BK009 </t>
  </si>
  <si>
    <t>Bangkok 10300 Mattayomwatbenjamabophit</t>
  </si>
  <si>
    <t xml:space="preserve">BK010 </t>
  </si>
  <si>
    <t>Bangkok 10300 Yothinburana</t>
  </si>
  <si>
    <t xml:space="preserve">BK011 </t>
  </si>
  <si>
    <t>Bangkok 10300 Watnoinophakun</t>
  </si>
  <si>
    <t xml:space="preserve">BK012 </t>
  </si>
  <si>
    <t>Bangkok 10300 Rajwinitmattayom</t>
  </si>
  <si>
    <t xml:space="preserve">BK013 </t>
  </si>
  <si>
    <t>Bangkok 10500 Satreemahapruttharam</t>
  </si>
  <si>
    <t xml:space="preserve">BK014 </t>
  </si>
  <si>
    <t>Bangkok 10500 Phuttajakwittaya</t>
  </si>
  <si>
    <t xml:space="preserve">BK015 </t>
  </si>
  <si>
    <t>Bangkok 10330 Triam Udom Suksa</t>
  </si>
  <si>
    <t xml:space="preserve">BK016 </t>
  </si>
  <si>
    <t>Bangkok 10100 Saipanya</t>
  </si>
  <si>
    <t xml:space="preserve">BK017 </t>
  </si>
  <si>
    <t>Bangkok 10100 Thepsirin</t>
  </si>
  <si>
    <t xml:space="preserve">BK018 </t>
  </si>
  <si>
    <t>Bangkok 10100 Watsaked</t>
  </si>
  <si>
    <t xml:space="preserve">BK019 </t>
  </si>
  <si>
    <t>Bangkok 10260 Phrakanongpittayalai</t>
  </si>
  <si>
    <t xml:space="preserve">BK020 </t>
  </si>
  <si>
    <t>Bangkok 10260 Wachirathamsatit</t>
  </si>
  <si>
    <t xml:space="preserve">BK021 </t>
  </si>
  <si>
    <t>Bangkok 10120 Nonsreewittaya</t>
  </si>
  <si>
    <t xml:space="preserve">BK022 </t>
  </si>
  <si>
    <t>Bangkok 10400 Samsenwittayalai</t>
  </si>
  <si>
    <t xml:space="preserve">BK023 </t>
  </si>
  <si>
    <t>Bangkok 10400 Surasakmontree</t>
  </si>
  <si>
    <t xml:space="preserve">BK024 </t>
  </si>
  <si>
    <t>Bangkok 10410 Kunooteeruttharamweittayakom</t>
  </si>
  <si>
    <t xml:space="preserve">BK025 </t>
  </si>
  <si>
    <t>Bangkok 10120 Watsutthiwararam</t>
  </si>
  <si>
    <t xml:space="preserve">BK026 </t>
  </si>
  <si>
    <t>Bangkok 10120 Satreesrisuriyothai</t>
  </si>
  <si>
    <t xml:space="preserve">BK027 </t>
  </si>
  <si>
    <t>Bangkok 10120 Yannawejwittayakom</t>
  </si>
  <si>
    <t xml:space="preserve">BK028 </t>
  </si>
  <si>
    <t>Bangkok 10800 Srilajaraphipat</t>
  </si>
  <si>
    <t xml:space="preserve">BK029 </t>
  </si>
  <si>
    <t>Bangkok 10800 Suwansuttharam</t>
  </si>
  <si>
    <t xml:space="preserve">BK030 </t>
  </si>
  <si>
    <t>Bangkok 10800 Rajnantajansamsenwittayalai 2</t>
  </si>
  <si>
    <t xml:space="preserve">BK031 </t>
  </si>
  <si>
    <t>Bangkok 10110 Pathumkongka</t>
  </si>
  <si>
    <t xml:space="preserve">BK032 </t>
  </si>
  <si>
    <t>Bangkok 10110 Sainampheung</t>
  </si>
  <si>
    <t xml:space="preserve">BK033 </t>
  </si>
  <si>
    <t>Bangkok 10400 Sriayuthaya</t>
  </si>
  <si>
    <t xml:space="preserve">BK034 </t>
  </si>
  <si>
    <t>Bangkok 10110 Mattayomwatthadthong</t>
  </si>
  <si>
    <t xml:space="preserve">BK035 </t>
  </si>
  <si>
    <t>Bangkok 10260 Srirattanathorn</t>
  </si>
  <si>
    <t xml:space="preserve">BK036 </t>
  </si>
  <si>
    <t>Bangkok 10300 Rachineebon</t>
  </si>
  <si>
    <t xml:space="preserve">BK037 </t>
  </si>
  <si>
    <t>Bangkok 10200 Rachinee</t>
  </si>
  <si>
    <t xml:space="preserve">BK038 </t>
  </si>
  <si>
    <t>Bangkok 10303 Jitlada (Fhor,Wit)</t>
  </si>
  <si>
    <t xml:space="preserve">BK039 </t>
  </si>
  <si>
    <t>Bangkok 10800 Phadungsitpittaya</t>
  </si>
  <si>
    <t xml:space="preserve">BK040 </t>
  </si>
  <si>
    <t>Bangkok 10500 Assumptionconvent</t>
  </si>
  <si>
    <t xml:space="preserve">BK041 </t>
  </si>
  <si>
    <t>Bangkok 10500 Assumption</t>
  </si>
  <si>
    <t xml:space="preserve">BK042 </t>
  </si>
  <si>
    <t>Bangkok 10500 Assumptionsuksa</t>
  </si>
  <si>
    <t xml:space="preserve">BK043 </t>
  </si>
  <si>
    <t>Bangkok 10500 St,Josephconvent</t>
  </si>
  <si>
    <t xml:space="preserve">BK044 </t>
  </si>
  <si>
    <t>Bangkok 10330 Materdeiwittayalai</t>
  </si>
  <si>
    <t xml:space="preserve">BK045 </t>
  </si>
  <si>
    <t>Bangkok 10330 Satit Mosowor, Prasanmitre</t>
  </si>
  <si>
    <t xml:space="preserve">BK046 </t>
  </si>
  <si>
    <t>Bangkok 10330 Satitchulalongkorn</t>
  </si>
  <si>
    <t xml:space="preserve">BK047 </t>
  </si>
  <si>
    <t>Bangkok 10300 St.Francisxavierconvent</t>
  </si>
  <si>
    <t xml:space="preserve">BK048 </t>
  </si>
  <si>
    <t>Bangkok 10110 Satit Mosowar. Prasanmitre</t>
  </si>
  <si>
    <t xml:space="preserve">BK049 </t>
  </si>
  <si>
    <t>Bangkok 10120 St,Michael</t>
  </si>
  <si>
    <t xml:space="preserve">BK050 </t>
  </si>
  <si>
    <t>Bangkok 10110 Wattana</t>
  </si>
  <si>
    <t xml:space="preserve">BK051 </t>
  </si>
  <si>
    <t>Bangkok 10240 Bangkapi</t>
  </si>
  <si>
    <t xml:space="preserve">BK052 </t>
  </si>
  <si>
    <t>Bangkok 10220 Rattanakosinsomphodbangkhen</t>
  </si>
  <si>
    <t xml:space="preserve">BK053 </t>
  </si>
  <si>
    <t>Bangkok 10240 Thepleela</t>
  </si>
  <si>
    <t xml:space="preserve">BK054 </t>
  </si>
  <si>
    <t>Bangkok 10510 Satreesethbutrebamphen</t>
  </si>
  <si>
    <t xml:space="preserve">BK055 </t>
  </si>
  <si>
    <t>Bangkok 10520 Protpittayapayat</t>
  </si>
  <si>
    <t xml:space="preserve">BK056 </t>
  </si>
  <si>
    <t>Bangkok 10520 Thepsirinromklao</t>
  </si>
  <si>
    <t xml:space="preserve">BK057 </t>
  </si>
  <si>
    <t>Bangkok 10320 Janhunbamphen</t>
  </si>
  <si>
    <t xml:space="preserve">BK058 </t>
  </si>
  <si>
    <t>Bangkok 10320 TriumudomsuksapattanakanRatchad</t>
  </si>
  <si>
    <t xml:space="preserve">BK059 </t>
  </si>
  <si>
    <t>Bangkok 10230 Nawamintrachoothit Bangkok</t>
  </si>
  <si>
    <t xml:space="preserve">BK060 </t>
  </si>
  <si>
    <t>Bangkok 10240 Badindecha 2</t>
  </si>
  <si>
    <t xml:space="preserve">BK061 </t>
  </si>
  <si>
    <t>Bangkok 10900 Howang</t>
  </si>
  <si>
    <t xml:space="preserve">BK062 </t>
  </si>
  <si>
    <t>Bangkok 10900 Sarawittaya</t>
  </si>
  <si>
    <t xml:space="preserve">BK063 </t>
  </si>
  <si>
    <t>Bangkok 10260 Rajdamri</t>
  </si>
  <si>
    <t xml:space="preserve">BK064 </t>
  </si>
  <si>
    <t>Bangkok 10250 Triumudomsuksapattanakan</t>
  </si>
  <si>
    <t xml:space="preserve">BK065 </t>
  </si>
  <si>
    <t>Bangkok 10210 Donmeuangthaharnakadbamrung</t>
  </si>
  <si>
    <t xml:space="preserve">BK066 </t>
  </si>
  <si>
    <t>Bangkok 10210 Seekan Wattananunuppathum</t>
  </si>
  <si>
    <t xml:space="preserve">BK067 </t>
  </si>
  <si>
    <t>Bangkok 10230 Ladplakaowittayakom</t>
  </si>
  <si>
    <t xml:space="preserve">BK068 </t>
  </si>
  <si>
    <t>Bangkok 10230 Satreewittaya 2</t>
  </si>
  <si>
    <t xml:space="preserve">BK069 </t>
  </si>
  <si>
    <t>Bangkok 10210 Ratwinitbangken</t>
  </si>
  <si>
    <t xml:space="preserve">BK070 </t>
  </si>
  <si>
    <t>Bangkok 10220 Rittiyawannalai 1</t>
  </si>
  <si>
    <t xml:space="preserve">BK071 </t>
  </si>
  <si>
    <t>Bangkok 10240 Triumudomsuksanomklao</t>
  </si>
  <si>
    <t xml:space="preserve">BK072 </t>
  </si>
  <si>
    <t>Bangkok 10240 NawamintreTriumudomsuksanomklao</t>
  </si>
  <si>
    <t xml:space="preserve">BK073 </t>
  </si>
  <si>
    <t>Bangkok 10240 Badindecha Sing Singhasenee</t>
  </si>
  <si>
    <t xml:space="preserve">BK074 </t>
  </si>
  <si>
    <t>Bangkok 10310 NawamintreBadindecha</t>
  </si>
  <si>
    <t xml:space="preserve">BK075 </t>
  </si>
  <si>
    <t>Bangkok 10510 NawamintreBenjamarachalai</t>
  </si>
  <si>
    <t xml:space="preserve">BK076 </t>
  </si>
  <si>
    <t>Bangkok 10510 NawamintreSatreewittaya 2</t>
  </si>
  <si>
    <t xml:space="preserve">BK077 </t>
  </si>
  <si>
    <t>Bangkok 10240 Phensamit</t>
  </si>
  <si>
    <t xml:space="preserve">BK078 </t>
  </si>
  <si>
    <t>Bangkok 10900 St.John</t>
  </si>
  <si>
    <t xml:space="preserve">BK079 </t>
  </si>
  <si>
    <t>Bangkok 10900 Sathitmahawittayalaikasetsart</t>
  </si>
  <si>
    <t xml:space="preserve">BK080 </t>
  </si>
  <si>
    <t>Bangkok 10240 Sathitmahawittayalairamkhamhang</t>
  </si>
  <si>
    <t xml:space="preserve">BK081 </t>
  </si>
  <si>
    <t>Bangkok 10240 Phramaemandanijjanukhro</t>
  </si>
  <si>
    <t xml:space="preserve">BK082 </t>
  </si>
  <si>
    <t>Bangkok 10310 Udomsuksa</t>
  </si>
  <si>
    <t xml:space="preserve">BK083 </t>
  </si>
  <si>
    <t>Bangkok 10600 Suksanari</t>
  </si>
  <si>
    <t xml:space="preserve">BK084 </t>
  </si>
  <si>
    <t>Bangkok 10600 Watintharam</t>
  </si>
  <si>
    <t xml:space="preserve">BK085 </t>
  </si>
  <si>
    <t>Bangkok 10600 Thaweetaphisek</t>
  </si>
  <si>
    <t xml:space="preserve">BK086 </t>
  </si>
  <si>
    <t>Bangkok 10600 Watpradoonaisongtham</t>
  </si>
  <si>
    <t xml:space="preserve">BK087 </t>
  </si>
  <si>
    <t>Bangkok 10600 Rittinarongron</t>
  </si>
  <si>
    <t xml:space="preserve">BK088 </t>
  </si>
  <si>
    <t>Bangkok 10170 Watnoinai</t>
  </si>
  <si>
    <t xml:space="preserve">BK089 </t>
  </si>
  <si>
    <t>Bangkok 10170 Phothisarnphittayakorn</t>
  </si>
  <si>
    <t xml:space="preserve">BK090 </t>
  </si>
  <si>
    <t>Bangkok 10700 Chinoroswittayalai</t>
  </si>
  <si>
    <t xml:space="preserve">BK091 </t>
  </si>
  <si>
    <t>Bangkok 10700 Satreewatrakhang</t>
  </si>
  <si>
    <t xml:space="preserve">BK092 </t>
  </si>
  <si>
    <t>Bangkok 10700 Suwannaramwittayakom</t>
  </si>
  <si>
    <t xml:space="preserve">BK093 </t>
  </si>
  <si>
    <t>Bangkok 10700 Mattayomwatdusittaram</t>
  </si>
  <si>
    <t xml:space="preserve">BK094 </t>
  </si>
  <si>
    <t>Bangkok 10700 Mattayomwatnairong</t>
  </si>
  <si>
    <t xml:space="preserve">BK095 </t>
  </si>
  <si>
    <t>Bangkok 10700 Suananant</t>
  </si>
  <si>
    <t xml:space="preserve">BK096 </t>
  </si>
  <si>
    <t>Bangkok 10150 Rattankosinsomphodbangkhen</t>
  </si>
  <si>
    <t xml:space="preserve">BK097 </t>
  </si>
  <si>
    <t>Bangkok 10160 Satreewatupsornsawan</t>
  </si>
  <si>
    <t xml:space="preserve">BK098 </t>
  </si>
  <si>
    <t>Bangkok 10160 Chapradittharam</t>
  </si>
  <si>
    <t xml:space="preserve">BK099 </t>
  </si>
  <si>
    <t>Bangkok 10160 Mattayomwatnongkhaem</t>
  </si>
  <si>
    <t xml:space="preserve">BK100 </t>
  </si>
  <si>
    <t>Bangkok 10140 Bangpakokwittayakom</t>
  </si>
  <si>
    <t xml:space="preserve">BK101 </t>
  </si>
  <si>
    <t>Bangkok 10700 Watbavornmongkol</t>
  </si>
  <si>
    <t xml:space="preserve">BK102 </t>
  </si>
  <si>
    <t>Bangkok 10700 Wimoottayaramwittayakom</t>
  </si>
  <si>
    <t xml:space="preserve">BK103 </t>
  </si>
  <si>
    <t>Bangkok 10150 Mattayomwatsing</t>
  </si>
  <si>
    <t xml:space="preserve">BK104 </t>
  </si>
  <si>
    <t>Bangkok 10170 Panyaworakhun</t>
  </si>
  <si>
    <t xml:space="preserve">BK105 </t>
  </si>
  <si>
    <t>Bangkok 10170 NawamintreSatreewittayaPhuttamo</t>
  </si>
  <si>
    <t xml:space="preserve">BK106 </t>
  </si>
  <si>
    <t>Bangkok 10150 Suksanareewittaya</t>
  </si>
  <si>
    <t xml:space="preserve">BK107 </t>
  </si>
  <si>
    <t>Bangkok 10700 Khemmasirianusorn</t>
  </si>
  <si>
    <t xml:space="preserve">BK108 </t>
  </si>
  <si>
    <t>Bangkok 10600 Sesawejwittaya</t>
  </si>
  <si>
    <t xml:space="preserve">BK109 </t>
  </si>
  <si>
    <t>Bangkok 10700 Thewphaingam</t>
  </si>
  <si>
    <t xml:space="preserve">BK110 </t>
  </si>
  <si>
    <t>Bangkok 10600 Santa Cruz Convent</t>
  </si>
  <si>
    <t xml:space="preserve">BK111 </t>
  </si>
  <si>
    <t>Bangkok 10600 Saengarun</t>
  </si>
  <si>
    <t xml:space="preserve">BK112 </t>
  </si>
  <si>
    <t>Nonthaburi 11130 Thepsirin Nonthaburi</t>
  </si>
  <si>
    <t xml:space="preserve">BK113 </t>
  </si>
  <si>
    <t>Nonthaburi 11000 Watkhemapirataram</t>
  </si>
  <si>
    <t xml:space="preserve">BK114 </t>
  </si>
  <si>
    <t>Nonthaburi 11000 Sriboonyanon</t>
  </si>
  <si>
    <t xml:space="preserve">BK115 </t>
  </si>
  <si>
    <t>Nonthaburi 11000 Satreenonthaburi</t>
  </si>
  <si>
    <t xml:space="preserve">BK116 </t>
  </si>
  <si>
    <t>Nonthaburi 11120 Benjamarachanusorn</t>
  </si>
  <si>
    <t xml:space="preserve">BK117 </t>
  </si>
  <si>
    <t>Nonthaburi 11000 Triumudomsuksapattanakanbang</t>
  </si>
  <si>
    <t xml:space="preserve">BK118 </t>
  </si>
  <si>
    <t>Nonthaburi 11110 Bangbuathong</t>
  </si>
  <si>
    <t xml:space="preserve">BK119 </t>
  </si>
  <si>
    <t>Nonthaburi 11120 Pakkred</t>
  </si>
  <si>
    <t xml:space="preserve">BK120 </t>
  </si>
  <si>
    <t>Nonthaburi 11120 Suankulapwittayalainonthabur</t>
  </si>
  <si>
    <t xml:space="preserve">BK121 </t>
  </si>
  <si>
    <t>Nonthaburi 11120 Nawamintrachinuthit Howangno</t>
  </si>
  <si>
    <t xml:space="preserve">BK122 </t>
  </si>
  <si>
    <t>Nonthaburi 11120 Ampornphaisarn</t>
  </si>
  <si>
    <t xml:space="preserve">BK123 </t>
  </si>
  <si>
    <t>Nonthaburi 11120 St.Francisxavier</t>
  </si>
  <si>
    <t xml:space="preserve">BK124 </t>
  </si>
  <si>
    <t>Pathumthani 12000 Kanarajbamroongpathumthani</t>
  </si>
  <si>
    <t xml:space="preserve">BK125 </t>
  </si>
  <si>
    <t>Pathumthani 12000 Pathumwilai</t>
  </si>
  <si>
    <t xml:space="preserve">BK126 </t>
  </si>
  <si>
    <t>Pathumthani 12120 Thammasatklongluangwittayak</t>
  </si>
  <si>
    <t xml:space="preserve">BK127 </t>
  </si>
  <si>
    <t>Pathumthani 12130 Thanyaburi</t>
  </si>
  <si>
    <t xml:space="preserve">BK128 </t>
  </si>
  <si>
    <t>Ayudhaya 13000 Ayudhayawittayalai</t>
  </si>
  <si>
    <t xml:space="preserve">BK129 </t>
  </si>
  <si>
    <t>Ayudhaya 13000 Jomsurangoopatham</t>
  </si>
  <si>
    <t xml:space="preserve">BK130 </t>
  </si>
  <si>
    <t>Lopburi 15000 Piboonwittayalai</t>
  </si>
  <si>
    <t xml:space="preserve">BK131 </t>
  </si>
  <si>
    <t>Lopburi 15130 Assumption Convent Lamnarai</t>
  </si>
  <si>
    <t xml:space="preserve">BK132 </t>
  </si>
  <si>
    <t>Singburi 16130 Kaibangrachanwittayakom</t>
  </si>
  <si>
    <t xml:space="preserve">BK133 </t>
  </si>
  <si>
    <t>Saraburi 18000 Sraburiwittayakom</t>
  </si>
  <si>
    <t xml:space="preserve">BK134 </t>
  </si>
  <si>
    <t>Nakornpathom 73170 Mahidolwittayaanusorn</t>
  </si>
  <si>
    <t xml:space="preserve">BK135 </t>
  </si>
  <si>
    <t>Nakornpathom 73000 Praprathomwittayalai</t>
  </si>
  <si>
    <t xml:space="preserve">BK136 </t>
  </si>
  <si>
    <t>Nakornpathom 73000 Rachineeburana</t>
  </si>
  <si>
    <t xml:space="preserve">BK137 </t>
  </si>
  <si>
    <t>Nakornpathom 73000 Sirinthornrajawittayalai</t>
  </si>
  <si>
    <t xml:space="preserve">BK138 </t>
  </si>
  <si>
    <t>Nakornpathom 73170 Kanjanaphisekwittayalainak</t>
  </si>
  <si>
    <t xml:space="preserve">BK139 </t>
  </si>
  <si>
    <t>Nakornpathom 73000 Satitmahawittayalaisilpako</t>
  </si>
  <si>
    <t xml:space="preserve">BK140 </t>
  </si>
  <si>
    <t>Nakornpathom 73170 RAttanakosinsomphodsalaya</t>
  </si>
  <si>
    <t xml:space="preserve">BK141 </t>
  </si>
  <si>
    <t>Kanchanaburi 71000 Kanjananukhro</t>
  </si>
  <si>
    <t xml:space="preserve">BK142 </t>
  </si>
  <si>
    <t>Kanchanaburi 71000 Wisoottharangsri</t>
  </si>
  <si>
    <t xml:space="preserve">BK143 </t>
  </si>
  <si>
    <t>Kanchanaburi 71220 Prachamongkol</t>
  </si>
  <si>
    <t xml:space="preserve">BK144 </t>
  </si>
  <si>
    <t>Ratchaburi 70000 Benjamarachoothit Ratchaburi</t>
  </si>
  <si>
    <t xml:space="preserve">BK145 </t>
  </si>
  <si>
    <t>Ratchaburi 70000 Ratchaborikanukhro</t>
  </si>
  <si>
    <t xml:space="preserve">BK146 </t>
  </si>
  <si>
    <t>Ratchaburi 70120 Phothawattanasaenee</t>
  </si>
  <si>
    <t xml:space="preserve">BK147 </t>
  </si>
  <si>
    <t>Ratchaburi 70190 Krabyaiwongkusolkitpittayako</t>
  </si>
  <si>
    <t xml:space="preserve">BK148 </t>
  </si>
  <si>
    <t>Suphanburi 72180 Banharnjamsaiwittaya 3</t>
  </si>
  <si>
    <t xml:space="preserve">BK149 </t>
  </si>
  <si>
    <t>Samuthsakorn 74130 Oomnoisophonchanupatham</t>
  </si>
  <si>
    <t xml:space="preserve">BK150 </t>
  </si>
  <si>
    <t>Samuthsakorn 74000 Samuthsakornburana</t>
  </si>
  <si>
    <t xml:space="preserve">BK151 </t>
  </si>
  <si>
    <t>Phetchaburi 76000 Benjamatheputhit Petchaburi</t>
  </si>
  <si>
    <t xml:space="preserve">BK152 </t>
  </si>
  <si>
    <t>Prachaubkirikhan 77110 Wangklaikanhwol</t>
  </si>
  <si>
    <t xml:space="preserve">BK153 </t>
  </si>
  <si>
    <t>Samuthsongkhram 75000 Thawaranukool</t>
  </si>
  <si>
    <t xml:space="preserve">BK154 </t>
  </si>
  <si>
    <t>Samuthprakarn 10130 Wisootthikasattree</t>
  </si>
  <si>
    <t xml:space="preserve">BK155 </t>
  </si>
  <si>
    <t>Samuthprakarn 10270 Samuthprakarn</t>
  </si>
  <si>
    <t xml:space="preserve">BK156 </t>
  </si>
  <si>
    <t>Samuthprakarn 10270 Satreesamuthprakarn</t>
  </si>
  <si>
    <t xml:space="preserve">BK157 </t>
  </si>
  <si>
    <t>Samuthprakarn 10270 Mattayomdansamrong</t>
  </si>
  <si>
    <t xml:space="preserve">BK158 </t>
  </si>
  <si>
    <t>Samuthprakarn 10540 Pooncharoenwittayakom</t>
  </si>
  <si>
    <t xml:space="preserve">BK159 </t>
  </si>
  <si>
    <t>Samuthprakarn 10540 Rajwinitbangkaew</t>
  </si>
  <si>
    <t xml:space="preserve">BK160 </t>
  </si>
  <si>
    <t>Samuthprakarn 10560 Nawamintriumudomsuksapatt</t>
  </si>
  <si>
    <t xml:space="preserve">BK161 </t>
  </si>
  <si>
    <t>Nakornnayok 26000 Nakornnayokwittayakom</t>
  </si>
  <si>
    <t xml:space="preserve">BK162 </t>
  </si>
  <si>
    <t>Prajeenburi 25000 Prajeenkalayanee</t>
  </si>
  <si>
    <t xml:space="preserve">BK163 </t>
  </si>
  <si>
    <t>Samuthprakarn 10270 St.Josephbangna</t>
  </si>
  <si>
    <t xml:space="preserve">BK164 </t>
  </si>
  <si>
    <t>Chantaburi 22000 Sriyanusorn</t>
  </si>
  <si>
    <t xml:space="preserve">BK165 </t>
  </si>
  <si>
    <t>Chonburi 20000 Chonkalyanukoon</t>
  </si>
  <si>
    <t xml:space="preserve">BK166 </t>
  </si>
  <si>
    <t>Chonburi 20110 Sriracha</t>
  </si>
  <si>
    <t xml:space="preserve">BK167 </t>
  </si>
  <si>
    <t>Rayong 21000 Rayongwittayakom</t>
  </si>
  <si>
    <t xml:space="preserve">BK168 </t>
  </si>
  <si>
    <t>Chonburi 20131 Satitpiboonbumpen</t>
  </si>
  <si>
    <t xml:space="preserve">BK169 </t>
  </si>
  <si>
    <t>Bangkok10510 Satreesethabuthbumpen</t>
  </si>
  <si>
    <t xml:space="preserve">BK170 </t>
  </si>
  <si>
    <t>Bangkok 10330 Satit Patumwan</t>
  </si>
  <si>
    <t xml:space="preserve">BK171 </t>
  </si>
  <si>
    <t>Bangkok 10300 Vajiravudh College</t>
  </si>
  <si>
    <t xml:space="preserve">BKK   </t>
  </si>
  <si>
    <t>Bangkok Pattana</t>
  </si>
  <si>
    <t xml:space="preserve">CM001 </t>
  </si>
  <si>
    <t>Chiangmai 50000 Kawilawittayalai</t>
  </si>
  <si>
    <t>CHIAMA</t>
  </si>
  <si>
    <t xml:space="preserve">CM002 </t>
  </si>
  <si>
    <t>Chiangmai 50200 Yuparajwittayalai</t>
  </si>
  <si>
    <t xml:space="preserve">CM003 </t>
  </si>
  <si>
    <t>Chiangmai 50200 Wattanothaiphayap</t>
  </si>
  <si>
    <t xml:space="preserve">CM004 </t>
  </si>
  <si>
    <t>Chiangmai 50130 Omneua</t>
  </si>
  <si>
    <t xml:space="preserve">CM005 </t>
  </si>
  <si>
    <t>Chiangmai 50130 Sankhamphang</t>
  </si>
  <si>
    <t xml:space="preserve">CM006 </t>
  </si>
  <si>
    <t>Chiangmai 50180 Maerimwittayakom</t>
  </si>
  <si>
    <t xml:space="preserve">CM007 </t>
  </si>
  <si>
    <t>Chiangmai 50180 Nawamintrachoothit Phayap</t>
  </si>
  <si>
    <t xml:space="preserve">CM008 </t>
  </si>
  <si>
    <t>Chiangmai 50190 Phraopittayakom</t>
  </si>
  <si>
    <t xml:space="preserve">CM009 </t>
  </si>
  <si>
    <t>Chiangmai 50120 Sanpathongwittayakom</t>
  </si>
  <si>
    <t xml:space="preserve">CM010 </t>
  </si>
  <si>
    <t>Chiangmai 50120 Debsirin Chiangmai</t>
  </si>
  <si>
    <t xml:space="preserve">CM011 </t>
  </si>
  <si>
    <t>Chiangmai 50230 Hangdongratrajooppatham</t>
  </si>
  <si>
    <t xml:space="preserve">CM012 </t>
  </si>
  <si>
    <t>Chiangmai 50240 Hotpittayakom</t>
  </si>
  <si>
    <t xml:space="preserve">CM013 </t>
  </si>
  <si>
    <t>Chiangmai 50000 Wareechiangmai</t>
  </si>
  <si>
    <t xml:space="preserve">CM014 </t>
  </si>
  <si>
    <t>Chiangmai 50200 Satitmahawittayalaichiangmai</t>
  </si>
  <si>
    <t xml:space="preserve">CM015 </t>
  </si>
  <si>
    <t>Chiangmai 50000 Darawittayalai</t>
  </si>
  <si>
    <t xml:space="preserve">CM016 </t>
  </si>
  <si>
    <t>Chiangmai 50000 Montfordwittayalai</t>
  </si>
  <si>
    <t xml:space="preserve">CM017 </t>
  </si>
  <si>
    <t>Chiangmai 50000 Princeroyalwittayalai</t>
  </si>
  <si>
    <t xml:space="preserve">CM018 </t>
  </si>
  <si>
    <t>Chiangmai 50100 Rejeenacheriwittayalai</t>
  </si>
  <si>
    <t xml:space="preserve">CM019 </t>
  </si>
  <si>
    <t>Chiangmai 51000 Wachirawit Highshool Section</t>
  </si>
  <si>
    <t xml:space="preserve">CM020 </t>
  </si>
  <si>
    <t>Chiangmai 57000 Samakkeewittayakom Craidelf10</t>
  </si>
  <si>
    <t xml:space="preserve">CM021 </t>
  </si>
  <si>
    <t>Chiangmai 57000 Damrongrajsongkho Craidelf10</t>
  </si>
  <si>
    <t xml:space="preserve">CM022 </t>
  </si>
  <si>
    <t>Chiangmai 57110 Maechanwittayakom Craidelf10</t>
  </si>
  <si>
    <t xml:space="preserve">CM023 </t>
  </si>
  <si>
    <t>Phrae 54000 Nareerat</t>
  </si>
  <si>
    <t xml:space="preserve">CM024 </t>
  </si>
  <si>
    <t>Phrae 54000 Piriyalai</t>
  </si>
  <si>
    <t xml:space="preserve">CM025 </t>
  </si>
  <si>
    <t xml:space="preserve">CM026 </t>
  </si>
  <si>
    <t>Payao 56000 Payaoprasartwit</t>
  </si>
  <si>
    <t xml:space="preserve">CM027 </t>
  </si>
  <si>
    <t xml:space="preserve">CM028 </t>
  </si>
  <si>
    <t>Payao 56000 Fhakkwanwittayakom</t>
  </si>
  <si>
    <t xml:space="preserve">CM029 </t>
  </si>
  <si>
    <t>Payao 56120 Dokkhamtai</t>
  </si>
  <si>
    <t xml:space="preserve">CM030 </t>
  </si>
  <si>
    <t>Payao 56120 Thampinwittayakom</t>
  </si>
  <si>
    <t xml:space="preserve">CM031 </t>
  </si>
  <si>
    <t xml:space="preserve">CM032 </t>
  </si>
  <si>
    <t>Payao 56120 Chiengmuanwittayakom</t>
  </si>
  <si>
    <t xml:space="preserve">CM033 </t>
  </si>
  <si>
    <t>Payao 56120 Phoosangwittayakom</t>
  </si>
  <si>
    <t xml:space="preserve">CM034 </t>
  </si>
  <si>
    <t>Lampang 52100 Kelangnakom</t>
  </si>
  <si>
    <t xml:space="preserve">CM035 </t>
  </si>
  <si>
    <t>Lampang 52000 Bunyawat Witthayalai</t>
  </si>
  <si>
    <t xml:space="preserve">CM036 </t>
  </si>
  <si>
    <t>Lampang 52100 Lampangkalayanee</t>
  </si>
  <si>
    <t xml:space="preserve">CM037 </t>
  </si>
  <si>
    <t>Lampang 52100 Assumption Lampang</t>
  </si>
  <si>
    <t xml:space="preserve">CM038 </t>
  </si>
  <si>
    <t>Lampang 52000 Arunothi Lampang</t>
  </si>
  <si>
    <t xml:space="preserve">CM039 </t>
  </si>
  <si>
    <t>Lampoon 51000 Jakkhamkanatorn</t>
  </si>
  <si>
    <t xml:space="preserve">CM040 </t>
  </si>
  <si>
    <t>Phetchaboon 67000 Wittayanukulnaree</t>
  </si>
  <si>
    <t xml:space="preserve">CM041 </t>
  </si>
  <si>
    <t xml:space="preserve">CM042 </t>
  </si>
  <si>
    <t>Phetchaboon 67110 Lomsakwittayakom</t>
  </si>
  <si>
    <t xml:space="preserve">CM043 </t>
  </si>
  <si>
    <t>Phetchaboon 67120 Lomkaowittayakom</t>
  </si>
  <si>
    <t xml:space="preserve">CM044 </t>
  </si>
  <si>
    <t>Chiangmai 50000 Pingkarattana</t>
  </si>
  <si>
    <t xml:space="preserve">CM045 </t>
  </si>
  <si>
    <t>Lamphun 51000  Suanboonyopatham Lamphun</t>
  </si>
  <si>
    <t xml:space="preserve">CM046 </t>
  </si>
  <si>
    <t>Chiangmai 50280 Mae Ai Witthayakom</t>
  </si>
  <si>
    <t xml:space="preserve">CR001 </t>
  </si>
  <si>
    <t>Chiangrai 57000 Samakkeewittayakom</t>
  </si>
  <si>
    <t>CHIARA</t>
  </si>
  <si>
    <t xml:space="preserve">CR002 </t>
  </si>
  <si>
    <t>Chiangrai 57000 Damrongrajsongkhor</t>
  </si>
  <si>
    <t xml:space="preserve">CR003 </t>
  </si>
  <si>
    <t>Chiangrai 57110 Maechanwittayakom</t>
  </si>
  <si>
    <t xml:space="preserve">CR005 </t>
  </si>
  <si>
    <t>Payao 56000 Payaopittayakom</t>
  </si>
  <si>
    <t xml:space="preserve">CR006 </t>
  </si>
  <si>
    <t>Payao 56120 Chiengkhamwittayakom</t>
  </si>
  <si>
    <t xml:space="preserve">CR007 </t>
  </si>
  <si>
    <t>Payao 56000 Chalemprakietsomdejprasrinakarin_</t>
  </si>
  <si>
    <t xml:space="preserve">CR008 </t>
  </si>
  <si>
    <t xml:space="preserve">HY001 </t>
  </si>
  <si>
    <t>Nakornsrithammaraj 80000 Benjamarachoothit</t>
  </si>
  <si>
    <t>HATYAI</t>
  </si>
  <si>
    <t xml:space="preserve">HY002 </t>
  </si>
  <si>
    <t>Nakornsrithammaraj 80000 Thanakornyannawaroph</t>
  </si>
  <si>
    <t xml:space="preserve">HY003 </t>
  </si>
  <si>
    <t>Nakornsrithammaraj 80000 Kalayaneesrithammara</t>
  </si>
  <si>
    <t xml:space="preserve">HY004 </t>
  </si>
  <si>
    <t>Nakornsrithammaraj 80110 Satreethungsong</t>
  </si>
  <si>
    <t xml:space="preserve">HY005 </t>
  </si>
  <si>
    <t>Nakornsrithammaraj 80140 Satreepakphanang</t>
  </si>
  <si>
    <t xml:space="preserve">HY006 </t>
  </si>
  <si>
    <t>Pattalung 93000 Pattalung</t>
  </si>
  <si>
    <t xml:space="preserve">HY007 </t>
  </si>
  <si>
    <t>Pattalung 93000 Satreepattalung</t>
  </si>
  <si>
    <t xml:space="preserve">HY008 </t>
  </si>
  <si>
    <t>Pattalung 93000 Pattalungpittayakom</t>
  </si>
  <si>
    <t xml:space="preserve">HY009 </t>
  </si>
  <si>
    <t>Pattani 94000 Dechapattayanukul</t>
  </si>
  <si>
    <t xml:space="preserve">HY010 </t>
  </si>
  <si>
    <t>Yala 95000 Kanarajbamrungyala</t>
  </si>
  <si>
    <t xml:space="preserve">HY011 </t>
  </si>
  <si>
    <t>Pattani 94000 Sathitsongklanakarin</t>
  </si>
  <si>
    <t xml:space="preserve">HY012 </t>
  </si>
  <si>
    <t>Songkla 90000 Mahawachirawut</t>
  </si>
  <si>
    <t xml:space="preserve">HY013 </t>
  </si>
  <si>
    <t>Songkla 90000 Waranareechaloem</t>
  </si>
  <si>
    <t xml:space="preserve">HY014 </t>
  </si>
  <si>
    <t>Songkla 90100 Nawamintrachuthit Taksin</t>
  </si>
  <si>
    <t xml:space="preserve">HY015 </t>
  </si>
  <si>
    <t>Songkla 90110 Hadyaiwittayalai</t>
  </si>
  <si>
    <t xml:space="preserve">HY016 </t>
  </si>
  <si>
    <t>Songkla 90110 Hadyaisomboonkulkanya</t>
  </si>
  <si>
    <t xml:space="preserve">HY017 </t>
  </si>
  <si>
    <t>Songkla 90250 Hadyaiwittayalai 2</t>
  </si>
  <si>
    <t xml:space="preserve">HY018 </t>
  </si>
  <si>
    <t>**</t>
  </si>
  <si>
    <t xml:space="preserve">KK001 </t>
  </si>
  <si>
    <t>Lei 42000 Leipittayakhom</t>
  </si>
  <si>
    <t>KHONKA</t>
  </si>
  <si>
    <t xml:space="preserve">KK002 </t>
  </si>
  <si>
    <t>Udonthani 41000 Satreerachinuthit</t>
  </si>
  <si>
    <t xml:space="preserve">KK003 </t>
  </si>
  <si>
    <t>Kalasin 46110 Buakhao</t>
  </si>
  <si>
    <t xml:space="preserve">KK004 </t>
  </si>
  <si>
    <t>Sakonnakorn 47000 Sakonrajpittayanukul</t>
  </si>
  <si>
    <t xml:space="preserve">KK005 </t>
  </si>
  <si>
    <t>Sakonnakorn 47160 Pangkhonwittayakom</t>
  </si>
  <si>
    <t xml:space="preserve">KK006 </t>
  </si>
  <si>
    <t>Mahasarakham 44150 Sathitmahawittayalaimahasa</t>
  </si>
  <si>
    <t xml:space="preserve">KK007 </t>
  </si>
  <si>
    <t>Roied 45000 Satreesuksa</t>
  </si>
  <si>
    <t xml:space="preserve">KK008 </t>
  </si>
  <si>
    <t>Roied 45000 Roiedwittayalai</t>
  </si>
  <si>
    <t xml:space="preserve">KK009 </t>
  </si>
  <si>
    <t>Khonkaen 40000 Kalayanawat</t>
  </si>
  <si>
    <t xml:space="preserve">KK010 </t>
  </si>
  <si>
    <t>Khonkaen 40000 Kannakornwittayalai</t>
  </si>
  <si>
    <t xml:space="preserve">KK011 </t>
  </si>
  <si>
    <t>Chaiyaphoom 36000 Satreechaiyaphoom</t>
  </si>
  <si>
    <t xml:space="preserve">KK012 </t>
  </si>
  <si>
    <t>Nakornrajchasrima 30000 Rajchasreemawittayala</t>
  </si>
  <si>
    <t xml:space="preserve">KK013 </t>
  </si>
  <si>
    <t>Nakornrajchasrima 30000 Suranaree</t>
  </si>
  <si>
    <t xml:space="preserve">KK014 </t>
  </si>
  <si>
    <t>Nakornrajchasrima 30000 Boonyawattana</t>
  </si>
  <si>
    <t xml:space="preserve">KK015 </t>
  </si>
  <si>
    <t>Nakornrajchasrima 30310 Boonleuwittayanusorn</t>
  </si>
  <si>
    <t xml:space="preserve">KK016 </t>
  </si>
  <si>
    <t>Bureerum 31000 Burirampitthayakhom</t>
  </si>
  <si>
    <t xml:space="preserve">KK017 </t>
  </si>
  <si>
    <t>Surin 32000 Surawittayakarn</t>
  </si>
  <si>
    <t xml:space="preserve">KK018 </t>
  </si>
  <si>
    <t>Surin 32000 Sirindhorn</t>
  </si>
  <si>
    <t xml:space="preserve">KK019 </t>
  </si>
  <si>
    <t>Surin 32130 Rattanabureesurin</t>
  </si>
  <si>
    <t xml:space="preserve">KK020 </t>
  </si>
  <si>
    <t>Nakornrajchasrima 30000 Mareewittaya(Sorkho)</t>
  </si>
  <si>
    <t xml:space="preserve">KK021 </t>
  </si>
  <si>
    <t>Yasothorn 35000 Yasothornpittayakom</t>
  </si>
  <si>
    <t xml:space="preserve">KK022 </t>
  </si>
  <si>
    <t>Ubonrajchathanee 34000 Benjamamaharaj</t>
  </si>
  <si>
    <t xml:space="preserve">KK023 </t>
  </si>
  <si>
    <t>Ubonrajchathanee 34110 Phiboonmangsaharn</t>
  </si>
  <si>
    <t xml:space="preserve">KK024 </t>
  </si>
  <si>
    <t>Ubonrajchathanee 34000 Nareenukul</t>
  </si>
  <si>
    <t xml:space="preserve">KK025 </t>
  </si>
  <si>
    <t>Srisaket 33180 Srisaketwittayalai</t>
  </si>
  <si>
    <t xml:space="preserve">KK026 </t>
  </si>
  <si>
    <t>Nongkhai 43000 Pathumthep Witthayakarn</t>
  </si>
  <si>
    <t xml:space="preserve">KK027 </t>
  </si>
  <si>
    <t>Mahasarakham 44000 Phadungnaree</t>
  </si>
  <si>
    <t xml:space="preserve">KK028 </t>
  </si>
  <si>
    <t>Khonkaen 40130 Chumphaesuksa</t>
  </si>
  <si>
    <t xml:space="preserve">PI001 </t>
  </si>
  <si>
    <t>Tak 63000 Padungpanya</t>
  </si>
  <si>
    <t>PITSAN</t>
  </si>
  <si>
    <t xml:space="preserve">PI002 </t>
  </si>
  <si>
    <t>Pitsanulok 65000 Janokrong</t>
  </si>
  <si>
    <t xml:space="preserve">PI003 </t>
  </si>
  <si>
    <t>Pitsanulok 65000 Chalermkwansatree</t>
  </si>
  <si>
    <t xml:space="preserve">PI004 </t>
  </si>
  <si>
    <t>Pitsanulok 65000 Pitsanulokpittayakom</t>
  </si>
  <si>
    <t xml:space="preserve">PI005 </t>
  </si>
  <si>
    <t>Pitsanulok 65000 Triumudomsuksaphakneu</t>
  </si>
  <si>
    <t xml:space="preserve">PI006 </t>
  </si>
  <si>
    <t>Sukhothai 64000 Sukhothaiwittayakom</t>
  </si>
  <si>
    <t xml:space="preserve">PI007 </t>
  </si>
  <si>
    <t>Sukhothai 64000 Udomdarunee</t>
  </si>
  <si>
    <t xml:space="preserve">PI008 </t>
  </si>
  <si>
    <t>Uttaradit 53000 Utaradit</t>
  </si>
  <si>
    <t xml:space="preserve">PI009 </t>
  </si>
  <si>
    <t>Uttaradit 53000 Utaradittarunee</t>
  </si>
  <si>
    <t xml:space="preserve">PI010 </t>
  </si>
  <si>
    <t>Uthaithani 61000 Uthaiwittayakom</t>
  </si>
  <si>
    <t xml:space="preserve">PI011 </t>
  </si>
  <si>
    <t>Nakornsawan 60000 Satreenakornsawan</t>
  </si>
  <si>
    <t xml:space="preserve">PI012 </t>
  </si>
  <si>
    <t>Pijit 66000 Pijitpittayakom</t>
  </si>
  <si>
    <t xml:space="preserve">PI013 </t>
  </si>
  <si>
    <t>Pijit 66110 Taphanhin</t>
  </si>
  <si>
    <t xml:space="preserve">PI014 </t>
  </si>
  <si>
    <t>Kamphangphet 62000 Kamphangphetpittayakom</t>
  </si>
  <si>
    <t xml:space="preserve">PI015 </t>
  </si>
  <si>
    <t>Phetchaboon 67000 Pethpittayakom</t>
  </si>
  <si>
    <t xml:space="preserve">PI016 </t>
  </si>
  <si>
    <t>Phitsanulok 65000 Buddhachinnarajpittaya</t>
  </si>
  <si>
    <t xml:space="preserve">PI017 </t>
  </si>
  <si>
    <t>Phitsanulok 65000 Princess Chulaporn</t>
  </si>
  <si>
    <t xml:space="preserve">PK001 </t>
  </si>
  <si>
    <t>Choomphorn 86000 Saardphadermwittaya</t>
  </si>
  <si>
    <t>PHUKET</t>
  </si>
  <si>
    <t xml:space="preserve">PK002 </t>
  </si>
  <si>
    <t>Choomphorn 86110 Suansriwittaya</t>
  </si>
  <si>
    <t xml:space="preserve">PK003 </t>
  </si>
  <si>
    <t>Surajthanee 84000 Surajpittaya</t>
  </si>
  <si>
    <t xml:space="preserve">PK004 </t>
  </si>
  <si>
    <t>Surajthanee 84000 Surajthanee</t>
  </si>
  <si>
    <t xml:space="preserve">PK005 </t>
  </si>
  <si>
    <t>Surajthanee 84000 Surajthanee2</t>
  </si>
  <si>
    <t xml:space="preserve">PK006 </t>
  </si>
  <si>
    <t>Surajthanee 48130 Phunpinpittayakom</t>
  </si>
  <si>
    <t xml:space="preserve">PK007 </t>
  </si>
  <si>
    <t>Trang 92000 Wichienmas</t>
  </si>
  <si>
    <t xml:space="preserve">PK008 </t>
  </si>
  <si>
    <t>Trang 92140 Yantakhaochanoopatham</t>
  </si>
  <si>
    <t xml:space="preserve">PK009 </t>
  </si>
  <si>
    <t>Krabee 81000 Ammatphanitnukul</t>
  </si>
  <si>
    <t xml:space="preserve">PK010 </t>
  </si>
  <si>
    <t>Phangnga 82000 Deebukpangngawittayayon</t>
  </si>
  <si>
    <t xml:space="preserve">PK011 </t>
  </si>
  <si>
    <t>Phuket 83000 Phuketwittayalai</t>
  </si>
  <si>
    <t xml:space="preserve">PK012 </t>
  </si>
  <si>
    <t>Phuket 83000 Satreephuket</t>
  </si>
  <si>
    <t xml:space="preserve">PK013 </t>
  </si>
  <si>
    <t>Phuket 83000 Chaloemprakietsomdejprasrinakari</t>
  </si>
  <si>
    <t xml:space="preserve">PK014 </t>
  </si>
  <si>
    <t>Phuket 83110 Meungthalang</t>
  </si>
  <si>
    <t xml:space="preserve">PK015 </t>
  </si>
  <si>
    <t>Rayong 21000 Wittayakom</t>
  </si>
  <si>
    <t xml:space="preserve">PK016 </t>
  </si>
  <si>
    <t>Chomphon 86140 Thasae Ratchadapisake</t>
  </si>
  <si>
    <t xml:space="preserve">PK017 </t>
  </si>
  <si>
    <t>Pangnga 82110 Takuapa Senanukul</t>
  </si>
  <si>
    <t xml:space="preserve">PK018 </t>
  </si>
  <si>
    <t>Choomphorn 86000 Sriyapai</t>
  </si>
  <si>
    <t>CODE ECOLE</t>
  </si>
  <si>
    <t>Code</t>
  </si>
  <si>
    <t>Ecole</t>
  </si>
  <si>
    <t xml:space="preserve"> </t>
  </si>
  <si>
    <t>Code - Ecole</t>
  </si>
  <si>
    <t>AFCHM</t>
  </si>
  <si>
    <t>AFCHR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</si>
</sst>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F800]dddd\,\ mmmm\ dd\,\ yyyy"/>
    <numFmt numFmtId="165" formatCode="[$THB]\ #,##0"/>
    <numFmt numFmtId="177" formatCode="0"/>
    <numFmt numFmtId="178" formatCode="@"/>
    <numFmt numFmtId="179" formatCode="General"/>
  </numFmts>
  <fonts count="40"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Century Gothic"/>
      <family val="2"/>
    </font>
    <font>
      <b/>
      <u val="single"/>
      <sz val="12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16"/>
      <name val="Century Gothic"/>
      <family val="2"/>
    </font>
    <font>
      <b/>
      <sz val="10"/>
      <color indexed="8"/>
      <name val="Tahoma"/>
      <family val="2"/>
    </font>
    <font>
      <b/>
      <sz val="10"/>
      <color indexed="56"/>
      <name val="Tahoma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6"/>
      <name val="Arial"/>
      <family val="2"/>
    </font>
    <font>
      <sz val="18"/>
      <name val="Arial"/>
      <family val="2"/>
    </font>
    <font>
      <sz val="14"/>
      <name val="Century Gothic"/>
      <family val="2"/>
    </font>
    <font>
      <sz val="16"/>
      <name val="Century Gothic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0"/>
      <color theme="10"/>
      <name val="Arial"/>
      <family val="2"/>
    </font>
    <font>
      <sz val="16"/>
      <color rgb="FFFF0000"/>
      <name val="Tahoma"/>
      <family val="2"/>
    </font>
    <font>
      <sz val="18"/>
      <color rgb="FFFF0000"/>
      <name val="Century Gothic"/>
      <family val="2"/>
    </font>
    <font>
      <b/>
      <sz val="18"/>
      <color rgb="FFFF0000"/>
      <name val="Arial"/>
      <family val="2"/>
    </font>
    <font>
      <sz val="10"/>
      <color rgb="FFFF0000"/>
      <name val="Century Gothic"/>
      <family val="2"/>
    </font>
    <font>
      <sz val="18"/>
      <color theme="2" tint="-0.8999800086021423"/>
      <name val="Century Gothic"/>
      <family val="2"/>
    </font>
    <font>
      <u val="single"/>
      <sz val="18"/>
      <color theme="2" tint="-0.8999800086021423"/>
      <name val="Century Gothic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6"/>
      <color rgb="FFFF0000"/>
      <name val="Arial"/>
      <family val="2"/>
    </font>
    <font>
      <sz val="10"/>
      <color theme="3" tint="-0.4999699890613556"/>
      <name val="Tahoma"/>
      <family val="2"/>
    </font>
    <font>
      <b/>
      <sz val="24"/>
      <color rgb="FFFF0000"/>
      <name val="Arial"/>
      <family val="2"/>
    </font>
    <font>
      <sz val="17"/>
      <color rgb="FFFFFFFF"/>
      <name val="Century Gothic"/>
      <family val="2"/>
    </font>
    <font>
      <sz val="10"/>
      <color theme="1"/>
      <name val="Tahoma"/>
      <family val="2"/>
    </font>
    <font>
      <sz val="16"/>
      <color rgb="FF00B050"/>
      <name val="Arial"/>
      <family val="2"/>
    </font>
    <font>
      <sz val="11"/>
      <color rgb="FFFF0000"/>
      <name val="Century Gothic"/>
      <family val="2"/>
    </font>
    <font>
      <sz val="8"/>
      <color indexed="8"/>
      <name val="Arial"/>
      <family val="2"/>
    </font>
    <font>
      <sz val="13"/>
      <color indexed="8"/>
      <name val="Arial"/>
      <family val="2"/>
    </font>
    <font>
      <b/>
      <sz val="10"/>
      <color rgb="FFFF0000"/>
      <name val="Arial"/>
      <family val="2"/>
    </font>
    <font>
      <b/>
      <sz val="18"/>
      <color rgb="FFFF0000"/>
      <name val="Century Gothic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lightGray">
        <bgColor theme="0" tint="-0.24993999302387238"/>
      </patternFill>
    </fill>
    <fill>
      <patternFill patternType="lightGray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mediumGray">
        <bgColor theme="0" tint="-0.149959996342659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16365C"/>
      </left>
      <right style="thin">
        <color rgb="FF16365C"/>
      </right>
      <top style="thin">
        <color rgb="FF16365C"/>
      </top>
      <bottom style="thin">
        <color rgb="FF16365C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>
        <color rgb="FF16365C"/>
      </top>
      <bottom style="thin">
        <color rgb="FF16365C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16365C"/>
      </top>
      <bottom/>
    </border>
    <border>
      <left/>
      <right style="thin"/>
      <top style="thin">
        <color rgb="FF16365C"/>
      </top>
      <bottom/>
    </border>
    <border>
      <left style="thin"/>
      <right/>
      <top style="thin"/>
      <bottom style="thin">
        <color rgb="FF16365C"/>
      </bottom>
    </border>
    <border>
      <left/>
      <right/>
      <top style="thin"/>
      <bottom style="thin">
        <color rgb="FF16365C"/>
      </bottom>
    </border>
    <border>
      <left/>
      <right style="thin"/>
      <top style="thin"/>
      <bottom style="thin">
        <color rgb="FF16365C"/>
      </bottom>
    </border>
    <border>
      <left style="thin"/>
      <right/>
      <top style="thin">
        <color rgb="FF16365C"/>
      </top>
      <bottom style="thin">
        <color rgb="FF16365C"/>
      </bottom>
    </border>
    <border>
      <left/>
      <right style="thin"/>
      <top style="thin">
        <color rgb="FF16365C"/>
      </top>
      <bottom style="thin">
        <color rgb="FF16365C"/>
      </bottom>
    </border>
    <border>
      <left style="thin">
        <color rgb="FF16365C"/>
      </left>
      <right/>
      <top style="thin">
        <color rgb="FF16365C"/>
      </top>
      <bottom style="thin">
        <color rgb="FF16365C"/>
      </bottom>
    </border>
    <border>
      <left/>
      <right style="thin">
        <color rgb="FF16365C"/>
      </right>
      <top style="thin">
        <color rgb="FF16365C"/>
      </top>
      <bottom style="thin">
        <color rgb="FF16365C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</cellStyleXfs>
  <cellXfs count="187">
    <xf numFmtId="0" fontId="0" fillId="0" borderId="0" xfId="0"/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center"/>
      <protection/>
    </xf>
    <xf numFmtId="0" fontId="7" fillId="3" borderId="0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8" fillId="5" borderId="1" xfId="0" applyFont="1" applyFill="1" applyBorder="1" applyAlignment="1">
      <alignment horizont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8" fillId="0" borderId="6" xfId="0" applyNumberFormat="1" applyFont="1" applyFill="1" applyBorder="1" applyAlignment="1" applyProtection="1">
      <alignment horizontal="left"/>
      <protection/>
    </xf>
    <xf numFmtId="0" fontId="5" fillId="0" borderId="7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5" fillId="0" borderId="7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0" fillId="0" borderId="0" xfId="21">
      <alignment/>
      <protection/>
    </xf>
    <xf numFmtId="0" fontId="25" fillId="0" borderId="0" xfId="0" applyFont="1" applyFill="1" applyBorder="1" applyAlignment="1" applyProtection="1">
      <alignment horizontal="left"/>
      <protection locked="0"/>
    </xf>
    <xf numFmtId="49" fontId="27" fillId="0" borderId="0" xfId="0" applyNumberFormat="1" applyFont="1" applyFill="1" applyBorder="1" applyAlignment="1" applyProtection="1">
      <alignment horizontal="center"/>
      <protection/>
    </xf>
    <xf numFmtId="49" fontId="28" fillId="0" borderId="0" xfId="0" applyNumberFormat="1" applyFont="1" applyFill="1" applyBorder="1" applyAlignment="1" applyProtection="1">
      <alignment horizontal="center"/>
      <protection/>
    </xf>
    <xf numFmtId="49" fontId="23" fillId="2" borderId="0" xfId="0" applyNumberFormat="1" applyFont="1" applyFill="1" applyBorder="1" applyAlignment="1" applyProtection="1">
      <alignment horizontal="center"/>
      <protection/>
    </xf>
    <xf numFmtId="0" fontId="0" fillId="0" borderId="1" xfId="21" applyBorder="1">
      <alignment/>
      <protection/>
    </xf>
    <xf numFmtId="0" fontId="30" fillId="0" borderId="5" xfId="21" applyFont="1" applyFill="1" applyBorder="1" applyAlignment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0" fillId="0" borderId="0" xfId="21" applyAlignment="1">
      <alignment horizontal="left"/>
      <protection/>
    </xf>
    <xf numFmtId="0" fontId="0" fillId="0" borderId="1" xfId="21" applyBorder="1" applyAlignment="1">
      <alignment horizontal="left"/>
      <protection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164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0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/>
    <xf numFmtId="49" fontId="16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12" xfId="0" applyFill="1" applyBorder="1"/>
    <xf numFmtId="0" fontId="34" fillId="0" borderId="1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4" fillId="0" borderId="13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21" fillId="0" borderId="5" xfId="0" applyFont="1" applyFill="1" applyBorder="1" applyAlignment="1" applyProtection="1">
      <alignment horizontal="center" vertical="center"/>
      <protection hidden="1" locked="0"/>
    </xf>
    <xf numFmtId="0" fontId="22" fillId="0" borderId="7" xfId="0" applyFont="1" applyFill="1" applyBorder="1" applyAlignment="1" applyProtection="1">
      <alignment horizontal="left"/>
      <protection/>
    </xf>
    <xf numFmtId="0" fontId="25" fillId="0" borderId="6" xfId="0" applyFont="1" applyFill="1" applyBorder="1" applyAlignment="1" applyProtection="1">
      <alignment horizontal="left"/>
      <protection/>
    </xf>
    <xf numFmtId="0" fontId="15" fillId="0" borderId="6" xfId="0" applyNumberFormat="1" applyFont="1" applyFill="1" applyBorder="1" applyAlignment="1" applyProtection="1">
      <alignment horizontal="center"/>
      <protection/>
    </xf>
    <xf numFmtId="0" fontId="29" fillId="0" borderId="1" xfId="0" applyFont="1" applyFill="1" applyBorder="1" applyAlignment="1" applyProtection="1">
      <alignment horizontal="center"/>
      <protection/>
    </xf>
    <xf numFmtId="0" fontId="8" fillId="6" borderId="14" xfId="0" applyFont="1" applyFill="1" applyBorder="1" applyAlignment="1" applyProtection="1">
      <alignment horizontal="center"/>
      <protection/>
    </xf>
    <xf numFmtId="0" fontId="0" fillId="6" borderId="15" xfId="0" applyFill="1" applyBorder="1" applyAlignment="1" applyProtection="1">
      <alignment horizontal="center" wrapText="1"/>
      <protection/>
    </xf>
    <xf numFmtId="0" fontId="8" fillId="6" borderId="1" xfId="0" applyFont="1" applyFill="1" applyBorder="1" applyAlignment="1" applyProtection="1">
      <alignment horizontal="center" wrapText="1"/>
      <protection/>
    </xf>
    <xf numFmtId="0" fontId="8" fillId="6" borderId="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0" fillId="6" borderId="11" xfId="0" applyFont="1" applyFill="1" applyBorder="1" applyAlignment="1" applyProtection="1">
      <alignment horizontal="center"/>
      <protection/>
    </xf>
    <xf numFmtId="0" fontId="10" fillId="6" borderId="1" xfId="0" applyFont="1" applyFill="1" applyBorder="1" applyAlignment="1" applyProtection="1">
      <alignment horizontal="center"/>
      <protection/>
    </xf>
    <xf numFmtId="0" fontId="10" fillId="6" borderId="2" xfId="0" applyFont="1" applyFill="1" applyBorder="1" applyAlignment="1" applyProtection="1">
      <alignment horizontal="center"/>
      <protection/>
    </xf>
    <xf numFmtId="0" fontId="8" fillId="6" borderId="1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Protection="1">
      <protection/>
    </xf>
    <xf numFmtId="0" fontId="0" fillId="5" borderId="1" xfId="0" applyFont="1" applyFill="1" applyBorder="1" applyProtection="1">
      <protection/>
    </xf>
    <xf numFmtId="49" fontId="16" fillId="0" borderId="1" xfId="0" applyNumberFormat="1" applyFont="1" applyBorder="1" applyProtection="1">
      <protection/>
    </xf>
    <xf numFmtId="0" fontId="0" fillId="0" borderId="1" xfId="0" applyFont="1" applyBorder="1" applyAlignment="1" applyProtection="1">
      <alignment horizontal="center"/>
      <protection/>
    </xf>
    <xf numFmtId="49" fontId="3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5" fillId="0" borderId="6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/>
      <protection/>
    </xf>
    <xf numFmtId="0" fontId="8" fillId="7" borderId="3" xfId="0" applyFont="1" applyFill="1" applyBorder="1" applyAlignment="1" applyProtection="1">
      <alignment horizontal="center" wrapText="1"/>
      <protection/>
    </xf>
    <xf numFmtId="0" fontId="0" fillId="7" borderId="11" xfId="0" applyFill="1" applyBorder="1" applyAlignment="1" applyProtection="1">
      <alignment horizontal="center" wrapText="1"/>
      <protection/>
    </xf>
    <xf numFmtId="0" fontId="33" fillId="8" borderId="1" xfId="0" applyFont="1" applyFill="1" applyBorder="1" applyAlignment="1" applyProtection="1">
      <alignment horizontal="center" vertical="center" wrapText="1"/>
      <protection/>
    </xf>
    <xf numFmtId="0" fontId="33" fillId="8" borderId="1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8" borderId="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37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left"/>
    </xf>
    <xf numFmtId="0" fontId="36" fillId="0" borderId="16" xfId="0" applyFont="1" applyFill="1" applyBorder="1" applyAlignment="1">
      <alignment horizontal="left"/>
    </xf>
    <xf numFmtId="0" fontId="0" fillId="0" borderId="16" xfId="21" applyBorder="1">
      <alignment/>
      <protection/>
    </xf>
    <xf numFmtId="49" fontId="38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  <protection locked="0"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 horizontal="center"/>
      <protection/>
    </xf>
    <xf numFmtId="165" fontId="29" fillId="0" borderId="1" xfId="0" applyNumberFormat="1" applyFont="1" applyFill="1" applyBorder="1" applyAlignment="1" applyProtection="1">
      <alignment horizontal="center"/>
      <protection/>
    </xf>
    <xf numFmtId="165" fontId="34" fillId="0" borderId="1" xfId="0" applyNumberFormat="1" applyFont="1" applyFill="1" applyBorder="1" applyAlignment="1" applyProtection="1">
      <alignment horizontal="center"/>
      <protection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23" fillId="0" borderId="0" xfId="0" applyNumberFormat="1" applyFont="1" applyFill="1" applyBorder="1" applyAlignment="1" applyProtection="1">
      <alignment horizontal="right"/>
      <protection/>
    </xf>
    <xf numFmtId="1" fontId="2" fillId="2" borderId="0" xfId="0" applyNumberFormat="1" applyFont="1" applyFill="1" applyBorder="1" applyAlignment="1" applyProtection="1">
      <alignment horizontal="center"/>
      <protection/>
    </xf>
    <xf numFmtId="1" fontId="8" fillId="6" borderId="1" xfId="0" applyNumberFormat="1" applyFont="1" applyFill="1" applyBorder="1" applyAlignment="1" applyProtection="1">
      <alignment horizontal="center"/>
      <protection/>
    </xf>
    <xf numFmtId="1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8" fillId="5" borderId="2" xfId="0" applyFont="1" applyFill="1" applyBorder="1" applyAlignment="1" applyProtection="1">
      <alignment horizontal="center" wrapText="1"/>
      <protection/>
    </xf>
    <xf numFmtId="0" fontId="8" fillId="5" borderId="12" xfId="0" applyFont="1" applyFill="1" applyBorder="1" applyAlignment="1" applyProtection="1">
      <alignment horizontal="center" wrapText="1"/>
      <protection/>
    </xf>
    <xf numFmtId="0" fontId="14" fillId="9" borderId="1" xfId="0" applyNumberFormat="1" applyFont="1" applyFill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4" fillId="9" borderId="2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8" fillId="6" borderId="2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0" fontId="24" fillId="0" borderId="6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0" fillId="9" borderId="2" xfId="20" applyNumberFormat="1" applyFill="1" applyBorder="1" applyAlignment="1" applyProtection="1">
      <alignment horizontal="left" vertical="center" wrapText="1"/>
      <protection locked="0"/>
    </xf>
    <xf numFmtId="0" fontId="14" fillId="9" borderId="12" xfId="0" applyNumberFormat="1" applyFont="1" applyFill="1" applyBorder="1" applyAlignment="1" applyProtection="1">
      <alignment horizontal="left" vertical="center" wrapText="1"/>
      <protection locked="0"/>
    </xf>
    <xf numFmtId="0" fontId="14" fillId="9" borderId="2" xfId="0" applyNumberFormat="1" applyFont="1" applyFill="1" applyBorder="1" applyAlignment="1" applyProtection="1">
      <alignment horizontal="left" vertical="center"/>
      <protection locked="0"/>
    </xf>
    <xf numFmtId="0" fontId="14" fillId="9" borderId="12" xfId="0" applyNumberFormat="1" applyFont="1" applyFill="1" applyBorder="1" applyAlignment="1" applyProtection="1">
      <alignment horizontal="left" vertical="center"/>
      <protection locked="0"/>
    </xf>
    <xf numFmtId="0" fontId="14" fillId="9" borderId="2" xfId="0" applyNumberFormat="1" applyFont="1" applyFill="1" applyBorder="1" applyAlignment="1" applyProtection="1">
      <alignment horizontal="left" vertical="center" wrapText="1"/>
      <protection locked="0"/>
    </xf>
    <xf numFmtId="0" fontId="8" fillId="6" borderId="3" xfId="0" applyFont="1" applyFill="1" applyBorder="1" applyAlignment="1" applyProtection="1">
      <alignment horizontal="center"/>
      <protection/>
    </xf>
    <xf numFmtId="0" fontId="0" fillId="6" borderId="11" xfId="0" applyFill="1" applyBorder="1" applyAlignment="1" applyProtection="1">
      <alignment horizontal="center"/>
      <protection/>
    </xf>
    <xf numFmtId="0" fontId="8" fillId="6" borderId="2" xfId="0" applyFont="1" applyFill="1" applyBorder="1" applyAlignment="1" applyProtection="1">
      <alignment horizontal="center"/>
      <protection/>
    </xf>
    <xf numFmtId="0" fontId="8" fillId="6" borderId="12" xfId="0" applyFont="1" applyFill="1" applyBorder="1" applyAlignment="1" applyProtection="1">
      <alignment horizontal="center"/>
      <protection/>
    </xf>
    <xf numFmtId="0" fontId="8" fillId="6" borderId="3" xfId="0" applyFont="1" applyFill="1" applyBorder="1" applyAlignment="1" applyProtection="1">
      <alignment horizontal="center" vertical="center" wrapText="1"/>
      <protection/>
    </xf>
    <xf numFmtId="0" fontId="0" fillId="6" borderId="11" xfId="0" applyFill="1" applyBorder="1" applyAlignment="1" applyProtection="1">
      <alignment horizontal="center" vertical="center" wrapText="1"/>
      <protection/>
    </xf>
    <xf numFmtId="0" fontId="8" fillId="6" borderId="2" xfId="0" applyFont="1" applyFill="1" applyBorder="1" applyAlignment="1" applyProtection="1">
      <alignment horizontal="center" wrapText="1"/>
      <protection/>
    </xf>
    <xf numFmtId="0" fontId="8" fillId="6" borderId="15" xfId="0" applyFont="1" applyFill="1" applyBorder="1" applyAlignment="1" applyProtection="1">
      <alignment horizontal="center" wrapText="1"/>
      <protection/>
    </xf>
    <xf numFmtId="0" fontId="0" fillId="6" borderId="12" xfId="0" applyFill="1" applyBorder="1" applyAlignment="1" applyProtection="1">
      <alignment horizontal="center" wrapText="1"/>
      <protection/>
    </xf>
    <xf numFmtId="0" fontId="31" fillId="5" borderId="0" xfId="0" applyFont="1" applyFill="1" applyAlignment="1">
      <alignment horizontal="center"/>
    </xf>
    <xf numFmtId="0" fontId="32" fillId="10" borderId="19" xfId="0" applyNumberFormat="1" applyFont="1" applyFill="1" applyBorder="1" applyAlignment="1" applyProtection="1">
      <alignment horizontal="center" vertical="center"/>
      <protection/>
    </xf>
    <xf numFmtId="0" fontId="32" fillId="10" borderId="20" xfId="0" applyNumberFormat="1" applyFont="1" applyFill="1" applyBorder="1" applyAlignment="1" applyProtection="1">
      <alignment horizontal="center" vertical="center"/>
      <protection/>
    </xf>
    <xf numFmtId="0" fontId="32" fillId="10" borderId="21" xfId="0" applyNumberFormat="1" applyFont="1" applyFill="1" applyBorder="1" applyAlignment="1" applyProtection="1">
      <alignment horizontal="center" vertical="center"/>
      <protection/>
    </xf>
    <xf numFmtId="0" fontId="3" fillId="10" borderId="22" xfId="0" applyNumberFormat="1" applyFont="1" applyFill="1" applyBorder="1" applyAlignment="1" applyProtection="1">
      <alignment horizontal="center" vertical="center" wrapText="1"/>
      <protection/>
    </xf>
    <xf numFmtId="0" fontId="3" fillId="10" borderId="13" xfId="0" applyNumberFormat="1" applyFont="1" applyFill="1" applyBorder="1" applyAlignment="1" applyProtection="1">
      <alignment horizontal="center" vertical="center" wrapText="1"/>
      <protection/>
    </xf>
    <xf numFmtId="0" fontId="3" fillId="10" borderId="23" xfId="0" applyNumberFormat="1" applyFont="1" applyFill="1" applyBorder="1" applyAlignment="1" applyProtection="1">
      <alignment horizontal="center" vertical="center" wrapText="1"/>
      <protection/>
    </xf>
    <xf numFmtId="0" fontId="6" fillId="11" borderId="24" xfId="0" applyNumberFormat="1" applyFont="1" applyFill="1" applyBorder="1" applyAlignment="1" applyProtection="1">
      <alignment horizontal="center" vertical="center"/>
      <protection/>
    </xf>
    <xf numFmtId="0" fontId="6" fillId="11" borderId="13" xfId="0" applyNumberFormat="1" applyFont="1" applyFill="1" applyBorder="1" applyAlignment="1" applyProtection="1">
      <alignment horizontal="center" vertical="center"/>
      <protection/>
    </xf>
    <xf numFmtId="0" fontId="6" fillId="11" borderId="25" xfId="0" applyNumberFormat="1" applyFont="1" applyFill="1" applyBorder="1" applyAlignment="1" applyProtection="1">
      <alignment horizontal="center" vertical="center"/>
      <protection/>
    </xf>
    <xf numFmtId="0" fontId="14" fillId="9" borderId="12" xfId="0" applyNumberFormat="1" applyFont="1" applyFill="1" applyBorder="1" applyAlignment="1" applyProtection="1">
      <alignment horizontal="left" vertical="center"/>
      <protection/>
    </xf>
    <xf numFmtId="0" fontId="14" fillId="12" borderId="2" xfId="0" applyNumberFormat="1" applyFont="1" applyFill="1" applyBorder="1" applyAlignment="1" applyProtection="1">
      <alignment horizontal="left"/>
      <protection/>
    </xf>
    <xf numFmtId="0" fontId="14" fillId="12" borderId="12" xfId="0" applyNumberFormat="1" applyFont="1" applyFill="1" applyBorder="1" applyAlignment="1" applyProtection="1">
      <alignment horizontal="left"/>
      <protection/>
    </xf>
    <xf numFmtId="0" fontId="18" fillId="9" borderId="2" xfId="0" applyNumberFormat="1" applyFont="1" applyFill="1" applyBorder="1" applyAlignment="1" applyProtection="1">
      <alignment horizontal="left"/>
      <protection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2" fillId="12" borderId="2" xfId="0" applyNumberFormat="1" applyFont="1" applyFill="1" applyBorder="1" applyAlignment="1" applyProtection="1">
      <alignment horizontal="left"/>
      <protection locked="0"/>
    </xf>
    <xf numFmtId="0" fontId="2" fillId="12" borderId="12" xfId="0" applyNumberFormat="1" applyFont="1" applyFill="1" applyBorder="1" applyAlignment="1" applyProtection="1">
      <alignment horizontal="left"/>
      <protection locked="0"/>
    </xf>
    <xf numFmtId="0" fontId="17" fillId="0" borderId="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14" fillId="9" borderId="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</cellStyles>
  <dxfs count="78">
    <dxf>
      <font>
        <b val="0"/>
        <i val="0"/>
        <u val="none"/>
        <strike val="0"/>
        <sz val="10"/>
        <name val="Tahoma"/>
        <color indexed="8"/>
        <condense val="0"/>
        <extend val="0"/>
      </font>
      <alignment horizontal="center" vertical="center" textRotation="0" wrapText="1" shrinkToFit="1" readingOrder="0"/>
      <border>
        <left style="thin"/>
        <right/>
        <top style="thin"/>
        <bottom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alignment horizontal="center" vertical="center" textRotation="0" wrapText="1" shrinkToFit="1" readingOrder="0"/>
      <border>
        <left style="thin"/>
        <right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alignment horizontal="center" vertical="center" textRotation="0" wrapText="1" shrinkToFit="1" readingOrder="0"/>
      <border>
        <left style="thin"/>
        <right/>
        <top/>
        <bottom style="thin"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numFmt numFmtId="164" formatCode="[$-F800]dddd\,\ mmmm\ dd\,\ yyyy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numFmt numFmtId="164" formatCode="[$-F800]dddd\,\ mmmm\ dd\,\ yyyy"/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numFmt numFmtId="177" formatCode="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numFmt numFmtId="164" formatCode="[$-F800]dddd\,\ mmmm\ dd\,\ yyyy"/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numFmt numFmtId="164" formatCode="[$-F800]dddd\,\ mmmm\ dd\,\ yyyy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numFmt numFmtId="164" formatCode="[$-F800]dddd\,\ mmmm\ dd\,\ yyyy"/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numFmt numFmtId="177" formatCode="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numFmt numFmtId="164" formatCode="[$-F800]dddd\,\ mmmm\ dd\,\ yyyy"/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numFmt numFmtId="164" formatCode="[$-F800]dddd\,\ mmmm\ dd\,\ yyyy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numFmt numFmtId="164" formatCode="[$-F800]dddd\,\ mmmm\ dd\,\ yyyy"/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numFmt numFmtId="177" formatCode="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numFmt numFmtId="164" formatCode="[$-F800]dddd\,\ mmmm\ dd\,\ yyyy"/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numFmt numFmtId="164" formatCode="[$-F800]dddd\,\ mmmm\ dd\,\ yyyy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numFmt numFmtId="164" formatCode="[$-F800]dddd\,\ mmmm\ dd\,\ yyyy"/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numFmt numFmtId="178" formatCode="@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numFmt numFmtId="178" formatCode="@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lightGray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10"/>
        <name val="Tahoma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/>
        <bottom style="thin"/>
      </border>
    </dxf>
    <dxf>
      <border>
        <top style="thin">
          <color rgb="FF000000"/>
        </top>
      </border>
    </dxf>
    <dxf>
      <protection hidden="1" locked="0"/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hidden="1" locked="0"/>
    </dxf>
    <dxf>
      <border>
        <bottom style="thin">
          <color rgb="FF000000"/>
        </bottom>
      </border>
    </dxf>
    <dxf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Lines="9" dropStyle="combo" dx="16" fmlaLink="$F$10" fmlaRange="Control!$A$2:$A$9" noThreeD="1" sel="1" val="0"/>
</file>

<file path=xl/ctrlProps/ctrlProp10.xml><?xml version="1.0" encoding="utf-8"?>
<formControlPr xmlns="http://schemas.microsoft.com/office/spreadsheetml/2009/9/main" objectType="Drop" dropLines="9" dropStyle="combo" dx="16" fmlaLink="$D$19" fmlaRange="Control!$A$12:$A$14" noThreeD="1" sel="1" val="0"/>
</file>

<file path=xl/ctrlProps/ctrlProp100.xml><?xml version="1.0" encoding="utf-8"?>
<formControlPr xmlns="http://schemas.microsoft.com/office/spreadsheetml/2009/9/main" objectType="Drop" dropLines="9" dropStyle="combo" dx="16" fmlaLink="$I$59" fmlaRange="Control!$A$17:$A$19" noThreeD="1" sel="1" val="0"/>
</file>

<file path=xl/ctrlProps/ctrlProp101.xml><?xml version="1.0" encoding="utf-8"?>
<formControlPr xmlns="http://schemas.microsoft.com/office/spreadsheetml/2009/9/main" objectType="Drop" dropLines="9" dropStyle="combo" dx="16" fmlaLink="$I$60" fmlaRange="Control!$A$17:$A$19" noThreeD="1" sel="1" val="0"/>
</file>

<file path=xl/ctrlProps/ctrlProp102.xml><?xml version="1.0" encoding="utf-8"?>
<formControlPr xmlns="http://schemas.microsoft.com/office/spreadsheetml/2009/9/main" objectType="Drop" dropLines="9" dropStyle="combo" dx="16" fmlaLink="$I$61" fmlaRange="Control!$A$17:$A$19" noThreeD="1" sel="1" val="0"/>
</file>

<file path=xl/ctrlProps/ctrlProp103.xml><?xml version="1.0" encoding="utf-8"?>
<formControlPr xmlns="http://schemas.microsoft.com/office/spreadsheetml/2009/9/main" objectType="Drop" dropLines="9" dropStyle="combo" dx="16" fmlaLink="$I$62" fmlaRange="Control!$A$17:$A$19" noThreeD="1" sel="1" val="0"/>
</file>

<file path=xl/ctrlProps/ctrlProp104.xml><?xml version="1.0" encoding="utf-8"?>
<formControlPr xmlns="http://schemas.microsoft.com/office/spreadsheetml/2009/9/main" objectType="Drop" dropLines="9" dropStyle="combo" dx="16" fmlaLink="$I$63" fmlaRange="Control!$A$17:$A$19" noThreeD="1" sel="1" val="0"/>
</file>

<file path=xl/ctrlProps/ctrlProp105.xml><?xml version="1.0" encoding="utf-8"?>
<formControlPr xmlns="http://schemas.microsoft.com/office/spreadsheetml/2009/9/main" objectType="Drop" dropLines="9" dropStyle="combo" dx="16" fmlaLink="$I$64" fmlaRange="Control!$A$17:$A$19" noThreeD="1" sel="1" val="0"/>
</file>

<file path=xl/ctrlProps/ctrlProp106.xml><?xml version="1.0" encoding="utf-8"?>
<formControlPr xmlns="http://schemas.microsoft.com/office/spreadsheetml/2009/9/main" objectType="Drop" dropLines="9" dropStyle="combo" dx="16" fmlaLink="$I$15" fmlaRange="Control!$A$17:$A$19" noThreeD="1" sel="1" val="0"/>
</file>

<file path=xl/ctrlProps/ctrlProp107.xml><?xml version="1.0" encoding="utf-8"?>
<formControlPr xmlns="http://schemas.microsoft.com/office/spreadsheetml/2009/9/main" objectType="Drop" dropLines="9" dropStyle="combo" dx="16" fmlaLink="$I$66" fmlaRange="Control!$A$17:$A$19" noThreeD="1" sel="1" val="0"/>
</file>

<file path=xl/ctrlProps/ctrlProp108.xml><?xml version="1.0" encoding="utf-8"?>
<formControlPr xmlns="http://schemas.microsoft.com/office/spreadsheetml/2009/9/main" objectType="Drop" dropLines="9" dropStyle="combo" dx="16" fmlaLink="$K$17" fmlaRange="Control!$A$17:$A$19" noThreeD="1" sel="1" val="0"/>
</file>

<file path=xl/ctrlProps/ctrlProp109.xml><?xml version="1.0" encoding="utf-8"?>
<formControlPr xmlns="http://schemas.microsoft.com/office/spreadsheetml/2009/9/main" objectType="Drop" dropLines="9" dropStyle="combo" dx="16" fmlaLink="$K$18" fmlaRange="Control!$A$17:$A$19" noThreeD="1" sel="1" val="0"/>
</file>

<file path=xl/ctrlProps/ctrlProp11.xml><?xml version="1.0" encoding="utf-8"?>
<formControlPr xmlns="http://schemas.microsoft.com/office/spreadsheetml/2009/9/main" objectType="Drop" dropLines="9" dropStyle="combo" dx="16" fmlaLink="$D$20" fmlaRange="Control!$A$12:$A$14" noThreeD="1" sel="1" val="0"/>
</file>

<file path=xl/ctrlProps/ctrlProp110.xml><?xml version="1.0" encoding="utf-8"?>
<formControlPr xmlns="http://schemas.microsoft.com/office/spreadsheetml/2009/9/main" objectType="Drop" dropLines="9" dropStyle="combo" dx="16" fmlaLink="$K$19" fmlaRange="Control!$A$17:$A$19" noThreeD="1" sel="1" val="0"/>
</file>

<file path=xl/ctrlProps/ctrlProp111.xml><?xml version="1.0" encoding="utf-8"?>
<formControlPr xmlns="http://schemas.microsoft.com/office/spreadsheetml/2009/9/main" objectType="Drop" dropLines="9" dropStyle="combo" dx="16" fmlaLink="$K$20" fmlaRange="Control!$A$17:$A$19" noThreeD="1" sel="1" val="0"/>
</file>

<file path=xl/ctrlProps/ctrlProp112.xml><?xml version="1.0" encoding="utf-8"?>
<formControlPr xmlns="http://schemas.microsoft.com/office/spreadsheetml/2009/9/main" objectType="Drop" dropLines="9" dropStyle="combo" dx="16" fmlaLink="$K$21" fmlaRange="Control!$A$17:$A$19" noThreeD="1" sel="1" val="0"/>
</file>

<file path=xl/ctrlProps/ctrlProp113.xml><?xml version="1.0" encoding="utf-8"?>
<formControlPr xmlns="http://schemas.microsoft.com/office/spreadsheetml/2009/9/main" objectType="Drop" dropLines="9" dropStyle="combo" dx="16" fmlaLink="$K$22" fmlaRange="Control!$A$17:$A$19" noThreeD="1" sel="1" val="0"/>
</file>

<file path=xl/ctrlProps/ctrlProp114.xml><?xml version="1.0" encoding="utf-8"?>
<formControlPr xmlns="http://schemas.microsoft.com/office/spreadsheetml/2009/9/main" objectType="Drop" dropLines="9" dropStyle="combo" dx="16" fmlaLink="$K$23" fmlaRange="Control!$A$17:$A$19" noThreeD="1" sel="1" val="0"/>
</file>

<file path=xl/ctrlProps/ctrlProp115.xml><?xml version="1.0" encoding="utf-8"?>
<formControlPr xmlns="http://schemas.microsoft.com/office/spreadsheetml/2009/9/main" objectType="Drop" dropLines="9" dropStyle="combo" dx="16" fmlaLink="$K$24" fmlaRange="Control!$A$17:$A$19" noThreeD="1" sel="1" val="0"/>
</file>

<file path=xl/ctrlProps/ctrlProp116.xml><?xml version="1.0" encoding="utf-8"?>
<formControlPr xmlns="http://schemas.microsoft.com/office/spreadsheetml/2009/9/main" objectType="Drop" dropLines="9" dropStyle="combo" dx="16" fmlaLink="$K$25" fmlaRange="Control!$A$17:$A$19" noThreeD="1" sel="1" val="0"/>
</file>

<file path=xl/ctrlProps/ctrlProp117.xml><?xml version="1.0" encoding="utf-8"?>
<formControlPr xmlns="http://schemas.microsoft.com/office/spreadsheetml/2009/9/main" objectType="Drop" dropLines="9" dropStyle="combo" dx="16" fmlaLink="$K$26" fmlaRange="Control!$A$17:$A$19" noThreeD="1" sel="1" val="0"/>
</file>

<file path=xl/ctrlProps/ctrlProp118.xml><?xml version="1.0" encoding="utf-8"?>
<formControlPr xmlns="http://schemas.microsoft.com/office/spreadsheetml/2009/9/main" objectType="Drop" dropLines="9" dropStyle="combo" dx="16" fmlaLink="$K$27" fmlaRange="Control!$A$17:$A$19" noThreeD="1" sel="1" val="0"/>
</file>

<file path=xl/ctrlProps/ctrlProp119.xml><?xml version="1.0" encoding="utf-8"?>
<formControlPr xmlns="http://schemas.microsoft.com/office/spreadsheetml/2009/9/main" objectType="Drop" dropLines="9" dropStyle="combo" dx="16" fmlaLink="$K$28" fmlaRange="Control!$A$17:$A$19" noThreeD="1" sel="1" val="0"/>
</file>

<file path=xl/ctrlProps/ctrlProp12.xml><?xml version="1.0" encoding="utf-8"?>
<formControlPr xmlns="http://schemas.microsoft.com/office/spreadsheetml/2009/9/main" objectType="Drop" dropLines="9" dropStyle="combo" dx="16" fmlaLink="$D$21" fmlaRange="Control!$A$12:$A$14" noThreeD="1" sel="1" val="0"/>
</file>

<file path=xl/ctrlProps/ctrlProp120.xml><?xml version="1.0" encoding="utf-8"?>
<formControlPr xmlns="http://schemas.microsoft.com/office/spreadsheetml/2009/9/main" objectType="Drop" dropLines="9" dropStyle="combo" dx="16" fmlaLink="$K$29" fmlaRange="Control!$A$17:$A$19" noThreeD="1" sel="1" val="0"/>
</file>

<file path=xl/ctrlProps/ctrlProp121.xml><?xml version="1.0" encoding="utf-8"?>
<formControlPr xmlns="http://schemas.microsoft.com/office/spreadsheetml/2009/9/main" objectType="Drop" dropLines="9" dropStyle="combo" dx="16" fmlaLink="$K$30" fmlaRange="Control!$A$17:$A$19" noThreeD="1" sel="1" val="0"/>
</file>

<file path=xl/ctrlProps/ctrlProp122.xml><?xml version="1.0" encoding="utf-8"?>
<formControlPr xmlns="http://schemas.microsoft.com/office/spreadsheetml/2009/9/main" objectType="Drop" dropLines="9" dropStyle="combo" dx="16" fmlaLink="$K$17" fmlaRange="Control!$A$17:$A$19" noThreeD="1" sel="1" val="0"/>
</file>

<file path=xl/ctrlProps/ctrlProp123.xml><?xml version="1.0" encoding="utf-8"?>
<formControlPr xmlns="http://schemas.microsoft.com/office/spreadsheetml/2009/9/main" objectType="Drop" dropLines="9" dropStyle="combo" dx="16" fmlaLink="$K$31" fmlaRange="Control!$A$17:$A$19" noThreeD="1" sel="1" val="0"/>
</file>

<file path=xl/ctrlProps/ctrlProp124.xml><?xml version="1.0" encoding="utf-8"?>
<formControlPr xmlns="http://schemas.microsoft.com/office/spreadsheetml/2009/9/main" objectType="Drop" dropLines="9" dropStyle="combo" dx="16" fmlaLink="$K$32" fmlaRange="Control!$A$17:$A$19" noThreeD="1" sel="1" val="0"/>
</file>

<file path=xl/ctrlProps/ctrlProp125.xml><?xml version="1.0" encoding="utf-8"?>
<formControlPr xmlns="http://schemas.microsoft.com/office/spreadsheetml/2009/9/main" objectType="Drop" dropLines="9" dropStyle="combo" dx="16" fmlaLink="$K$33" fmlaRange="Control!$A$17:$A$19" noThreeD="1" sel="1" val="0"/>
</file>

<file path=xl/ctrlProps/ctrlProp126.xml><?xml version="1.0" encoding="utf-8"?>
<formControlPr xmlns="http://schemas.microsoft.com/office/spreadsheetml/2009/9/main" objectType="Drop" dropLines="9" dropStyle="combo" dx="16" fmlaLink="$K$34" fmlaRange="Control!$A$17:$A$19" noThreeD="1" sel="1" val="0"/>
</file>

<file path=xl/ctrlProps/ctrlProp127.xml><?xml version="1.0" encoding="utf-8"?>
<formControlPr xmlns="http://schemas.microsoft.com/office/spreadsheetml/2009/9/main" objectType="Drop" dropLines="9" dropStyle="combo" dx="16" fmlaLink="$K$35" fmlaRange="Control!$A$17:$A$19" noThreeD="1" sel="1" val="0"/>
</file>

<file path=xl/ctrlProps/ctrlProp128.xml><?xml version="1.0" encoding="utf-8"?>
<formControlPr xmlns="http://schemas.microsoft.com/office/spreadsheetml/2009/9/main" objectType="Drop" dropLines="9" dropStyle="combo" dx="16" fmlaLink="$K$36" fmlaRange="Control!$A$17:$A$19" noThreeD="1" sel="1" val="0"/>
</file>

<file path=xl/ctrlProps/ctrlProp129.xml><?xml version="1.0" encoding="utf-8"?>
<formControlPr xmlns="http://schemas.microsoft.com/office/spreadsheetml/2009/9/main" objectType="Drop" dropLines="9" dropStyle="combo" dx="16" fmlaLink="$K$37" fmlaRange="Control!$A$17:$A$19" noThreeD="1" sel="1" val="0"/>
</file>

<file path=xl/ctrlProps/ctrlProp13.xml><?xml version="1.0" encoding="utf-8"?>
<formControlPr xmlns="http://schemas.microsoft.com/office/spreadsheetml/2009/9/main" objectType="Drop" dropLines="9" dropStyle="combo" dx="16" fmlaLink="$D$22" fmlaRange="Control!$A$12:$A$14" noThreeD="1" sel="1" val="0"/>
</file>

<file path=xl/ctrlProps/ctrlProp130.xml><?xml version="1.0" encoding="utf-8"?>
<formControlPr xmlns="http://schemas.microsoft.com/office/spreadsheetml/2009/9/main" objectType="Drop" dropLines="9" dropStyle="combo" dx="16" fmlaLink="$K$38" fmlaRange="Control!$A$17:$A$19" noThreeD="1" sel="1" val="0"/>
</file>

<file path=xl/ctrlProps/ctrlProp131.xml><?xml version="1.0" encoding="utf-8"?>
<formControlPr xmlns="http://schemas.microsoft.com/office/spreadsheetml/2009/9/main" objectType="Drop" dropLines="9" dropStyle="combo" dx="16" fmlaLink="$K$39" fmlaRange="Control!$A$17:$A$19" noThreeD="1" sel="1" val="0"/>
</file>

<file path=xl/ctrlProps/ctrlProp132.xml><?xml version="1.0" encoding="utf-8"?>
<formControlPr xmlns="http://schemas.microsoft.com/office/spreadsheetml/2009/9/main" objectType="Drop" dropLines="9" dropStyle="combo" dx="16" fmlaLink="$K$40" fmlaRange="Control!$A$17:$A$19" noThreeD="1" sel="1" val="0"/>
</file>

<file path=xl/ctrlProps/ctrlProp133.xml><?xml version="1.0" encoding="utf-8"?>
<formControlPr xmlns="http://schemas.microsoft.com/office/spreadsheetml/2009/9/main" objectType="Drop" dropLines="9" dropStyle="combo" dx="16" fmlaLink="$K$41" fmlaRange="Control!$A$17:$A$19" noThreeD="1" sel="1" val="0"/>
</file>

<file path=xl/ctrlProps/ctrlProp134.xml><?xml version="1.0" encoding="utf-8"?>
<formControlPr xmlns="http://schemas.microsoft.com/office/spreadsheetml/2009/9/main" objectType="Drop" dropLines="9" dropStyle="combo" dx="16" fmlaLink="$K$42" fmlaRange="Control!$A$17:$A$19" noThreeD="1" sel="1" val="0"/>
</file>

<file path=xl/ctrlProps/ctrlProp135.xml><?xml version="1.0" encoding="utf-8"?>
<formControlPr xmlns="http://schemas.microsoft.com/office/spreadsheetml/2009/9/main" objectType="Drop" dropLines="9" dropStyle="combo" dx="16" fmlaLink="$K$43" fmlaRange="Control!$A$17:$A$19" noThreeD="1" sel="1" val="0"/>
</file>

<file path=xl/ctrlProps/ctrlProp136.xml><?xml version="1.0" encoding="utf-8"?>
<formControlPr xmlns="http://schemas.microsoft.com/office/spreadsheetml/2009/9/main" objectType="Drop" dropLines="9" dropStyle="combo" dx="16" fmlaLink="$K$44" fmlaRange="Control!$A$17:$A$19" noThreeD="1" sel="1" val="0"/>
</file>

<file path=xl/ctrlProps/ctrlProp137.xml><?xml version="1.0" encoding="utf-8"?>
<formControlPr xmlns="http://schemas.microsoft.com/office/spreadsheetml/2009/9/main" objectType="Drop" dropLines="9" dropStyle="combo" dx="16" fmlaLink="$K$45" fmlaRange="Control!$A$17:$A$19" noThreeD="1" sel="1" val="0"/>
</file>

<file path=xl/ctrlProps/ctrlProp138.xml><?xml version="1.0" encoding="utf-8"?>
<formControlPr xmlns="http://schemas.microsoft.com/office/spreadsheetml/2009/9/main" objectType="Drop" dropLines="9" dropStyle="combo" dx="16" fmlaLink="$K$46" fmlaRange="Control!$A$17:$A$19" noThreeD="1" sel="1" val="0"/>
</file>

<file path=xl/ctrlProps/ctrlProp139.xml><?xml version="1.0" encoding="utf-8"?>
<formControlPr xmlns="http://schemas.microsoft.com/office/spreadsheetml/2009/9/main" objectType="Drop" dropLines="9" dropStyle="combo" dx="16" fmlaLink="$K$47" fmlaRange="Control!$A$17:$A$19" noThreeD="1" sel="1" val="0"/>
</file>

<file path=xl/ctrlProps/ctrlProp14.xml><?xml version="1.0" encoding="utf-8"?>
<formControlPr xmlns="http://schemas.microsoft.com/office/spreadsheetml/2009/9/main" objectType="Drop" dropLines="9" dropStyle="combo" dx="16" fmlaLink="$D$23" fmlaRange="Control!$A$12:$A$14" noThreeD="1" sel="1" val="0"/>
</file>

<file path=xl/ctrlProps/ctrlProp140.xml><?xml version="1.0" encoding="utf-8"?>
<formControlPr xmlns="http://schemas.microsoft.com/office/spreadsheetml/2009/9/main" objectType="Drop" dropLines="9" dropStyle="combo" dx="16" fmlaLink="$K$48" fmlaRange="Control!$A$17:$A$19" noThreeD="1" sel="1" val="0"/>
</file>

<file path=xl/ctrlProps/ctrlProp141.xml><?xml version="1.0" encoding="utf-8"?>
<formControlPr xmlns="http://schemas.microsoft.com/office/spreadsheetml/2009/9/main" objectType="Drop" dropLines="9" dropStyle="combo" dx="16" fmlaLink="$K$49" fmlaRange="Control!$A$17:$A$19" noThreeD="1" sel="1" val="0"/>
</file>

<file path=xl/ctrlProps/ctrlProp142.xml><?xml version="1.0" encoding="utf-8"?>
<formControlPr xmlns="http://schemas.microsoft.com/office/spreadsheetml/2009/9/main" objectType="Drop" dropLines="9" dropStyle="combo" dx="16" fmlaLink="$K$50" fmlaRange="Control!$A$17:$A$19" noThreeD="1" sel="1" val="0"/>
</file>

<file path=xl/ctrlProps/ctrlProp143.xml><?xml version="1.0" encoding="utf-8"?>
<formControlPr xmlns="http://schemas.microsoft.com/office/spreadsheetml/2009/9/main" objectType="Drop" dropLines="9" dropStyle="combo" dx="16" fmlaLink="$K$51" fmlaRange="Control!$A$17:$A$19" noThreeD="1" sel="1" val="0"/>
</file>

<file path=xl/ctrlProps/ctrlProp144.xml><?xml version="1.0" encoding="utf-8"?>
<formControlPr xmlns="http://schemas.microsoft.com/office/spreadsheetml/2009/9/main" objectType="Drop" dropLines="9" dropStyle="combo" dx="16" fmlaLink="$K$52" fmlaRange="Control!$A$17:$A$19" noThreeD="1" sel="1" val="0"/>
</file>

<file path=xl/ctrlProps/ctrlProp145.xml><?xml version="1.0" encoding="utf-8"?>
<formControlPr xmlns="http://schemas.microsoft.com/office/spreadsheetml/2009/9/main" objectType="Drop" dropLines="9" dropStyle="combo" dx="16" fmlaLink="$K$53" fmlaRange="Control!$A$17:$A$19" noThreeD="1" sel="1" val="0"/>
</file>

<file path=xl/ctrlProps/ctrlProp146.xml><?xml version="1.0" encoding="utf-8"?>
<formControlPr xmlns="http://schemas.microsoft.com/office/spreadsheetml/2009/9/main" objectType="Drop" dropLines="9" dropStyle="combo" dx="16" fmlaLink="$K$54" fmlaRange="Control!$A$17:$A$19" noThreeD="1" sel="1" val="0"/>
</file>

<file path=xl/ctrlProps/ctrlProp147.xml><?xml version="1.0" encoding="utf-8"?>
<formControlPr xmlns="http://schemas.microsoft.com/office/spreadsheetml/2009/9/main" objectType="Drop" dropLines="9" dropStyle="combo" dx="16" fmlaLink="$K$55" fmlaRange="Control!$A$17:$A$19" noThreeD="1" sel="1" val="0"/>
</file>

<file path=xl/ctrlProps/ctrlProp148.xml><?xml version="1.0" encoding="utf-8"?>
<formControlPr xmlns="http://schemas.microsoft.com/office/spreadsheetml/2009/9/main" objectType="Drop" dropLines="9" dropStyle="combo" dx="16" fmlaLink="$K$56" fmlaRange="Control!$A$17:$A$19" noThreeD="1" sel="1" val="0"/>
</file>

<file path=xl/ctrlProps/ctrlProp149.xml><?xml version="1.0" encoding="utf-8"?>
<formControlPr xmlns="http://schemas.microsoft.com/office/spreadsheetml/2009/9/main" objectType="Drop" dropLines="9" dropStyle="combo" dx="16" fmlaLink="$K$57" fmlaRange="Control!$A$17:$A$19" noThreeD="1" sel="1" val="0"/>
</file>

<file path=xl/ctrlProps/ctrlProp15.xml><?xml version="1.0" encoding="utf-8"?>
<formControlPr xmlns="http://schemas.microsoft.com/office/spreadsheetml/2009/9/main" objectType="Drop" dropLines="9" dropStyle="combo" dx="16" fmlaLink="$D$24" fmlaRange="Control!$A$12:$A$14" noThreeD="1" sel="1" val="0"/>
</file>

<file path=xl/ctrlProps/ctrlProp150.xml><?xml version="1.0" encoding="utf-8"?>
<formControlPr xmlns="http://schemas.microsoft.com/office/spreadsheetml/2009/9/main" objectType="Drop" dropLines="9" dropStyle="combo" dx="16" fmlaLink="$K$58" fmlaRange="Control!$A$17:$A$19" noThreeD="1" sel="1" val="0"/>
</file>

<file path=xl/ctrlProps/ctrlProp151.xml><?xml version="1.0" encoding="utf-8"?>
<formControlPr xmlns="http://schemas.microsoft.com/office/spreadsheetml/2009/9/main" objectType="Drop" dropLines="9" dropStyle="combo" dx="16" fmlaLink="$K$59" fmlaRange="Control!$A$17:$A$19" noThreeD="1" sel="1" val="0"/>
</file>

<file path=xl/ctrlProps/ctrlProp152.xml><?xml version="1.0" encoding="utf-8"?>
<formControlPr xmlns="http://schemas.microsoft.com/office/spreadsheetml/2009/9/main" objectType="Drop" dropLines="9" dropStyle="combo" dx="16" fmlaLink="$K$60" fmlaRange="Control!$A$17:$A$19" noThreeD="1" sel="1" val="0"/>
</file>

<file path=xl/ctrlProps/ctrlProp153.xml><?xml version="1.0" encoding="utf-8"?>
<formControlPr xmlns="http://schemas.microsoft.com/office/spreadsheetml/2009/9/main" objectType="Drop" dropLines="9" dropStyle="combo" dx="16" fmlaLink="$K$61" fmlaRange="Control!$A$17:$A$19" noThreeD="1" sel="1" val="0"/>
</file>

<file path=xl/ctrlProps/ctrlProp154.xml><?xml version="1.0" encoding="utf-8"?>
<formControlPr xmlns="http://schemas.microsoft.com/office/spreadsheetml/2009/9/main" objectType="Drop" dropLines="9" dropStyle="combo" dx="16" fmlaLink="$K$62" fmlaRange="Control!$A$17:$A$19" noThreeD="1" sel="1" val="0"/>
</file>

<file path=xl/ctrlProps/ctrlProp155.xml><?xml version="1.0" encoding="utf-8"?>
<formControlPr xmlns="http://schemas.microsoft.com/office/spreadsheetml/2009/9/main" objectType="Drop" dropLines="9" dropStyle="combo" dx="16" fmlaLink="$K$63" fmlaRange="Control!$A$17:$A$19" noThreeD="1" sel="1" val="0"/>
</file>

<file path=xl/ctrlProps/ctrlProp156.xml><?xml version="1.0" encoding="utf-8"?>
<formControlPr xmlns="http://schemas.microsoft.com/office/spreadsheetml/2009/9/main" objectType="Drop" dropLines="9" dropStyle="combo" dx="16" fmlaLink="$K$64" fmlaRange="Control!$A$17:$A$19" noThreeD="1" sel="1" val="0"/>
</file>

<file path=xl/ctrlProps/ctrlProp157.xml><?xml version="1.0" encoding="utf-8"?>
<formControlPr xmlns="http://schemas.microsoft.com/office/spreadsheetml/2009/9/main" objectType="Drop" dropLines="9" dropStyle="combo" dx="16" fmlaLink="$K$65" fmlaRange="Control!$A$17:$A$19" noThreeD="1" sel="1" val="0"/>
</file>

<file path=xl/ctrlProps/ctrlProp158.xml><?xml version="1.0" encoding="utf-8"?>
<formControlPr xmlns="http://schemas.microsoft.com/office/spreadsheetml/2009/9/main" objectType="Drop" dropLines="9" dropStyle="combo" dx="16" fmlaLink="$K$66" fmlaRange="Control!$A$17:$A$19" noThreeD="1" sel="1" val="0"/>
</file>

<file path=xl/ctrlProps/ctrlProp159.xml><?xml version="1.0" encoding="utf-8"?>
<formControlPr xmlns="http://schemas.microsoft.com/office/spreadsheetml/2009/9/main" objectType="Drop" dropLines="9" dropStyle="combo" dx="16" fmlaLink="$R$17" fmlaRange="Control!$A$22:$A$53" noThreeD="1" sel="1" val="0"/>
</file>

<file path=xl/ctrlProps/ctrlProp16.xml><?xml version="1.0" encoding="utf-8"?>
<formControlPr xmlns="http://schemas.microsoft.com/office/spreadsheetml/2009/9/main" objectType="Drop" dropLines="9" dropStyle="combo" dx="16" fmlaLink="$D$25" fmlaRange="Control!$A$12:$A$14" noThreeD="1" sel="1" val="0"/>
</file>

<file path=xl/ctrlProps/ctrlProp160.xml><?xml version="1.0" encoding="utf-8"?>
<formControlPr xmlns="http://schemas.microsoft.com/office/spreadsheetml/2009/9/main" objectType="Drop" dropLines="9" dropStyle="combo" dx="16" fmlaLink="$T$17" fmlaRange="Control!$A$56:$B$68" noThreeD="1" sel="1" val="0"/>
</file>

<file path=xl/ctrlProps/ctrlProp161.xml><?xml version="1.0" encoding="utf-8"?>
<formControlPr xmlns="http://schemas.microsoft.com/office/spreadsheetml/2009/9/main" objectType="Drop" dropLines="9" dropStyle="combo" dx="16" fmlaLink="$V$17" fmlaRange="Control!$A$71:$A$87" noThreeD="1" sel="1" val="0"/>
</file>

<file path=xl/ctrlProps/ctrlProp162.xml><?xml version="1.0" encoding="utf-8"?>
<formControlPr xmlns="http://schemas.microsoft.com/office/spreadsheetml/2009/9/main" objectType="Drop" dropLines="9" dropStyle="combo" dx="16" fmlaLink="$R$19" fmlaRange="Control!$A$22:$A$53" noThreeD="1" sel="1" val="0"/>
</file>

<file path=xl/ctrlProps/ctrlProp163.xml><?xml version="1.0" encoding="utf-8"?>
<formControlPr xmlns="http://schemas.microsoft.com/office/spreadsheetml/2009/9/main" objectType="Drop" dropLines="9" dropStyle="combo" dx="16" fmlaLink="$T$19" fmlaRange="Control!$A$56:$B$68" noThreeD="1" sel="1" val="0"/>
</file>

<file path=xl/ctrlProps/ctrlProp164.xml><?xml version="1.0" encoding="utf-8"?>
<formControlPr xmlns="http://schemas.microsoft.com/office/spreadsheetml/2009/9/main" objectType="Drop" dropLines="9" dropStyle="combo" dx="16" fmlaLink="$V$19" fmlaRange="Control!$A$71:$A$87" noThreeD="1" sel="1" val="0"/>
</file>

<file path=xl/ctrlProps/ctrlProp165.xml><?xml version="1.0" encoding="utf-8"?>
<formControlPr xmlns="http://schemas.microsoft.com/office/spreadsheetml/2009/9/main" objectType="Drop" dropLines="9" dropStyle="combo" dx="16" fmlaLink="$R$21" fmlaRange="Control!$A$22:$A$53" noThreeD="1" sel="1" val="0"/>
</file>

<file path=xl/ctrlProps/ctrlProp166.xml><?xml version="1.0" encoding="utf-8"?>
<formControlPr xmlns="http://schemas.microsoft.com/office/spreadsheetml/2009/9/main" objectType="Drop" dropLines="9" dropStyle="combo" dx="16" fmlaLink="$T$21" fmlaRange="Control!$A$56:$B$68" noThreeD="1" sel="1" val="0"/>
</file>

<file path=xl/ctrlProps/ctrlProp167.xml><?xml version="1.0" encoding="utf-8"?>
<formControlPr xmlns="http://schemas.microsoft.com/office/spreadsheetml/2009/9/main" objectType="Drop" dropLines="9" dropStyle="combo" dx="16" fmlaLink="$V$21" fmlaRange="Control!$A$71:$A$87" noThreeD="1" sel="1" val="0"/>
</file>

<file path=xl/ctrlProps/ctrlProp168.xml><?xml version="1.0" encoding="utf-8"?>
<formControlPr xmlns="http://schemas.microsoft.com/office/spreadsheetml/2009/9/main" objectType="Drop" dropLines="9" dropStyle="combo" dx="16" fmlaLink="$R$23" fmlaRange="Control!$A$22:$A$53" noThreeD="1" sel="1" val="0"/>
</file>

<file path=xl/ctrlProps/ctrlProp169.xml><?xml version="1.0" encoding="utf-8"?>
<formControlPr xmlns="http://schemas.microsoft.com/office/spreadsheetml/2009/9/main" objectType="Drop" dropLines="9" dropStyle="combo" dx="16" fmlaLink="$T$23" fmlaRange="Control!$A$56:$B$68" noThreeD="1" sel="1" val="0"/>
</file>

<file path=xl/ctrlProps/ctrlProp17.xml><?xml version="1.0" encoding="utf-8"?>
<formControlPr xmlns="http://schemas.microsoft.com/office/spreadsheetml/2009/9/main" objectType="Drop" dropLines="9" dropStyle="combo" dx="16" fmlaLink="$D$26" fmlaRange="Control!$A$12:$A$14" noThreeD="1" sel="1" val="0"/>
</file>

<file path=xl/ctrlProps/ctrlProp170.xml><?xml version="1.0" encoding="utf-8"?>
<formControlPr xmlns="http://schemas.microsoft.com/office/spreadsheetml/2009/9/main" objectType="Drop" dropLines="9" dropStyle="combo" dx="16" fmlaLink="$V$23" fmlaRange="Control!$A$71:$A$87" noThreeD="1" sel="1" val="0"/>
</file>

<file path=xl/ctrlProps/ctrlProp171.xml><?xml version="1.0" encoding="utf-8"?>
<formControlPr xmlns="http://schemas.microsoft.com/office/spreadsheetml/2009/9/main" objectType="Drop" dropLines="9" dropStyle="combo" dx="16" fmlaLink="$R$25" fmlaRange="Control!$A$22:$A$53" noThreeD="1" sel="1" val="0"/>
</file>

<file path=xl/ctrlProps/ctrlProp172.xml><?xml version="1.0" encoding="utf-8"?>
<formControlPr xmlns="http://schemas.microsoft.com/office/spreadsheetml/2009/9/main" objectType="Drop" dropLines="9" dropStyle="combo" dx="16" fmlaLink="$T$25" fmlaRange="Control!$A$56:$B$68" noThreeD="1" sel="1" val="0"/>
</file>

<file path=xl/ctrlProps/ctrlProp173.xml><?xml version="1.0" encoding="utf-8"?>
<formControlPr xmlns="http://schemas.microsoft.com/office/spreadsheetml/2009/9/main" objectType="Drop" dropLines="9" dropStyle="combo" dx="16" fmlaLink="$V$25" fmlaRange="Control!$A$71:$A$87" noThreeD="1" sel="1" val="0"/>
</file>

<file path=xl/ctrlProps/ctrlProp174.xml><?xml version="1.0" encoding="utf-8"?>
<formControlPr xmlns="http://schemas.microsoft.com/office/spreadsheetml/2009/9/main" objectType="Drop" dropLines="9" dropStyle="combo" dx="16" fmlaLink="$R$27" fmlaRange="Control!$A$22:$A$53" noThreeD="1" sel="1" val="0"/>
</file>

<file path=xl/ctrlProps/ctrlProp175.xml><?xml version="1.0" encoding="utf-8"?>
<formControlPr xmlns="http://schemas.microsoft.com/office/spreadsheetml/2009/9/main" objectType="Drop" dropLines="9" dropStyle="combo" dx="16" fmlaLink="$T$27" fmlaRange="Control!$A$56:$B$68" noThreeD="1" sel="1" val="0"/>
</file>

<file path=xl/ctrlProps/ctrlProp176.xml><?xml version="1.0" encoding="utf-8"?>
<formControlPr xmlns="http://schemas.microsoft.com/office/spreadsheetml/2009/9/main" objectType="Drop" dropLines="9" dropStyle="combo" dx="16" fmlaLink="$V$27" fmlaRange="Control!$A$71:$A$87" noThreeD="1" sel="1" val="0"/>
</file>

<file path=xl/ctrlProps/ctrlProp177.xml><?xml version="1.0" encoding="utf-8"?>
<formControlPr xmlns="http://schemas.microsoft.com/office/spreadsheetml/2009/9/main" objectType="Drop" dropLines="9" dropStyle="combo" dx="16" fmlaLink="$R$29" fmlaRange="Control!$A$22:$A$53" noThreeD="1" sel="1" val="0"/>
</file>

<file path=xl/ctrlProps/ctrlProp178.xml><?xml version="1.0" encoding="utf-8"?>
<formControlPr xmlns="http://schemas.microsoft.com/office/spreadsheetml/2009/9/main" objectType="Drop" dropLines="9" dropStyle="combo" dx="16" fmlaLink="$T$29" fmlaRange="Control!$A$56:$B$68" noThreeD="1" sel="1" val="0"/>
</file>

<file path=xl/ctrlProps/ctrlProp179.xml><?xml version="1.0" encoding="utf-8"?>
<formControlPr xmlns="http://schemas.microsoft.com/office/spreadsheetml/2009/9/main" objectType="Drop" dropLines="9" dropStyle="combo" dx="16" fmlaLink="$V$29" fmlaRange="Control!$A$71:$A$87" noThreeD="1" sel="1" val="0"/>
</file>

<file path=xl/ctrlProps/ctrlProp18.xml><?xml version="1.0" encoding="utf-8"?>
<formControlPr xmlns="http://schemas.microsoft.com/office/spreadsheetml/2009/9/main" objectType="Drop" dropLines="9" dropStyle="combo" dx="16" fmlaLink="$D$27" fmlaRange="Control!$A$12:$A$14" noThreeD="1" sel="1" val="0"/>
</file>

<file path=xl/ctrlProps/ctrlProp180.xml><?xml version="1.0" encoding="utf-8"?>
<formControlPr xmlns="http://schemas.microsoft.com/office/spreadsheetml/2009/9/main" objectType="Drop" dropLines="9" dropStyle="combo" dx="16" fmlaLink="$R$31" fmlaRange="Control!$A$22:$A$53" noThreeD="1" sel="1" val="0"/>
</file>

<file path=xl/ctrlProps/ctrlProp181.xml><?xml version="1.0" encoding="utf-8"?>
<formControlPr xmlns="http://schemas.microsoft.com/office/spreadsheetml/2009/9/main" objectType="Drop" dropLines="9" dropStyle="combo" dx="16" fmlaLink="$T$31" fmlaRange="Control!$A$56:$B$68" noThreeD="1" sel="1" val="0"/>
</file>

<file path=xl/ctrlProps/ctrlProp182.xml><?xml version="1.0" encoding="utf-8"?>
<formControlPr xmlns="http://schemas.microsoft.com/office/spreadsheetml/2009/9/main" objectType="Drop" dropLines="9" dropStyle="combo" dx="16" fmlaLink="$V$31" fmlaRange="Control!$A$71:$A$87" noThreeD="1" sel="1" val="0"/>
</file>

<file path=xl/ctrlProps/ctrlProp183.xml><?xml version="1.0" encoding="utf-8"?>
<formControlPr xmlns="http://schemas.microsoft.com/office/spreadsheetml/2009/9/main" objectType="Drop" dropLines="9" dropStyle="combo" dx="16" fmlaLink="$R$33" fmlaRange="Control!$A$22:$A$53" noThreeD="1" sel="1" val="0"/>
</file>

<file path=xl/ctrlProps/ctrlProp184.xml><?xml version="1.0" encoding="utf-8"?>
<formControlPr xmlns="http://schemas.microsoft.com/office/spreadsheetml/2009/9/main" objectType="Drop" dropLines="9" dropStyle="combo" dx="16" fmlaLink="$T$33" fmlaRange="Control!$A$56:$B$68" noThreeD="1" sel="1" val="0"/>
</file>

<file path=xl/ctrlProps/ctrlProp185.xml><?xml version="1.0" encoding="utf-8"?>
<formControlPr xmlns="http://schemas.microsoft.com/office/spreadsheetml/2009/9/main" objectType="Drop" dropLines="9" dropStyle="combo" dx="16" fmlaLink="$V$33" fmlaRange="Control!$A$71:$A$87" noThreeD="1" sel="1" val="0"/>
</file>

<file path=xl/ctrlProps/ctrlProp186.xml><?xml version="1.0" encoding="utf-8"?>
<formControlPr xmlns="http://schemas.microsoft.com/office/spreadsheetml/2009/9/main" objectType="Drop" dropLines="9" dropStyle="combo" dx="16" fmlaLink="$R$35" fmlaRange="Control!$A$22:$A$53" noThreeD="1" sel="1" val="0"/>
</file>

<file path=xl/ctrlProps/ctrlProp187.xml><?xml version="1.0" encoding="utf-8"?>
<formControlPr xmlns="http://schemas.microsoft.com/office/spreadsheetml/2009/9/main" objectType="Drop" dropLines="9" dropStyle="combo" dx="16" fmlaLink="$T$35" fmlaRange="Control!$A$56:$B$68" noThreeD="1" sel="1" val="0"/>
</file>

<file path=xl/ctrlProps/ctrlProp188.xml><?xml version="1.0" encoding="utf-8"?>
<formControlPr xmlns="http://schemas.microsoft.com/office/spreadsheetml/2009/9/main" objectType="Drop" dropLines="9" dropStyle="combo" dx="16" fmlaLink="$V$35" fmlaRange="Control!$A$71:$A$87" noThreeD="1" sel="1" val="0"/>
</file>

<file path=xl/ctrlProps/ctrlProp189.xml><?xml version="1.0" encoding="utf-8"?>
<formControlPr xmlns="http://schemas.microsoft.com/office/spreadsheetml/2009/9/main" objectType="Drop" dropLines="9" dropStyle="combo" dx="16" fmlaLink="$R$37" fmlaRange="Control!$A$22:$A$53" noThreeD="1" sel="1" val="0"/>
</file>

<file path=xl/ctrlProps/ctrlProp19.xml><?xml version="1.0" encoding="utf-8"?>
<formControlPr xmlns="http://schemas.microsoft.com/office/spreadsheetml/2009/9/main" objectType="Drop" dropLines="9" dropStyle="combo" dx="16" fmlaLink="$D$28" fmlaRange="Control!$A$12:$A$14" noThreeD="1" sel="1" val="0"/>
</file>

<file path=xl/ctrlProps/ctrlProp190.xml><?xml version="1.0" encoding="utf-8"?>
<formControlPr xmlns="http://schemas.microsoft.com/office/spreadsheetml/2009/9/main" objectType="Drop" dropLines="9" dropStyle="combo" dx="16" fmlaLink="$T$37" fmlaRange="Control!$A$56:$B$68" noThreeD="1" sel="1" val="0"/>
</file>

<file path=xl/ctrlProps/ctrlProp191.xml><?xml version="1.0" encoding="utf-8"?>
<formControlPr xmlns="http://schemas.microsoft.com/office/spreadsheetml/2009/9/main" objectType="Drop" dropLines="9" dropStyle="combo" dx="16" fmlaLink="$V$37" fmlaRange="Control!$A$71:$A$87" noThreeD="1" sel="1" val="0"/>
</file>

<file path=xl/ctrlProps/ctrlProp192.xml><?xml version="1.0" encoding="utf-8"?>
<formControlPr xmlns="http://schemas.microsoft.com/office/spreadsheetml/2009/9/main" objectType="Drop" dropLines="9" dropStyle="combo" dx="16" fmlaLink="$R$39" fmlaRange="Control!$A$22:$A$53" noThreeD="1" sel="1" val="0"/>
</file>

<file path=xl/ctrlProps/ctrlProp193.xml><?xml version="1.0" encoding="utf-8"?>
<formControlPr xmlns="http://schemas.microsoft.com/office/spreadsheetml/2009/9/main" objectType="Drop" dropLines="9" dropStyle="combo" dx="16" fmlaLink="$T$39" fmlaRange="Control!$A$56:$B$68" noThreeD="1" sel="1" val="0"/>
</file>

<file path=xl/ctrlProps/ctrlProp194.xml><?xml version="1.0" encoding="utf-8"?>
<formControlPr xmlns="http://schemas.microsoft.com/office/spreadsheetml/2009/9/main" objectType="Drop" dropLines="9" dropStyle="combo" dx="16" fmlaLink="$V$39" fmlaRange="Control!$A$71:$A$87" noThreeD="1" sel="1" val="0"/>
</file>

<file path=xl/ctrlProps/ctrlProp195.xml><?xml version="1.0" encoding="utf-8"?>
<formControlPr xmlns="http://schemas.microsoft.com/office/spreadsheetml/2009/9/main" objectType="Drop" dropLines="9" dropStyle="combo" dx="16" fmlaLink="$R$41" fmlaRange="Control!$A$22:$A$53" noThreeD="1" sel="1" val="0"/>
</file>

<file path=xl/ctrlProps/ctrlProp196.xml><?xml version="1.0" encoding="utf-8"?>
<formControlPr xmlns="http://schemas.microsoft.com/office/spreadsheetml/2009/9/main" objectType="Drop" dropLines="9" dropStyle="combo" dx="16" fmlaLink="$T$41" fmlaRange="Control!$A$56:$B$68" noThreeD="1" sel="1" val="0"/>
</file>

<file path=xl/ctrlProps/ctrlProp197.xml><?xml version="1.0" encoding="utf-8"?>
<formControlPr xmlns="http://schemas.microsoft.com/office/spreadsheetml/2009/9/main" objectType="Drop" dropLines="9" dropStyle="combo" dx="16" fmlaLink="$V$41" fmlaRange="Control!$A$71:$A$87" noThreeD="1" sel="1" val="0"/>
</file>

<file path=xl/ctrlProps/ctrlProp198.xml><?xml version="1.0" encoding="utf-8"?>
<formControlPr xmlns="http://schemas.microsoft.com/office/spreadsheetml/2009/9/main" objectType="Drop" dropLines="9" dropStyle="combo" dx="16" fmlaLink="$R$43" fmlaRange="Control!$A$22:$A$53" noThreeD="1" sel="1" val="0"/>
</file>

<file path=xl/ctrlProps/ctrlProp199.xml><?xml version="1.0" encoding="utf-8"?>
<formControlPr xmlns="http://schemas.microsoft.com/office/spreadsheetml/2009/9/main" objectType="Drop" dropLines="9" dropStyle="combo" dx="16" fmlaLink="$T$43" fmlaRange="Control!$A$56:$B$68" noThreeD="1" sel="1" val="0"/>
</file>

<file path=xl/ctrlProps/ctrlProp2.xml><?xml version="1.0" encoding="utf-8"?>
<formControlPr xmlns="http://schemas.microsoft.com/office/spreadsheetml/2009/9/main" objectType="Drop" dropLines="9" dropStyle="combo" dx="16" fmlaLink="$D$15" fmlaRange="Control!$A$12:$A$14" noThreeD="1" sel="1" val="0"/>
</file>

<file path=xl/ctrlProps/ctrlProp20.xml><?xml version="1.0" encoding="utf-8"?>
<formControlPr xmlns="http://schemas.microsoft.com/office/spreadsheetml/2009/9/main" objectType="Drop" dropLines="9" dropStyle="combo" dx="16" fmlaLink="$D$29" fmlaRange="Control!$A$12:$A$14" noThreeD="1" sel="1" val="0"/>
</file>

<file path=xl/ctrlProps/ctrlProp200.xml><?xml version="1.0" encoding="utf-8"?>
<formControlPr xmlns="http://schemas.microsoft.com/office/spreadsheetml/2009/9/main" objectType="Drop" dropLines="9" dropStyle="combo" dx="16" fmlaLink="$V$43" fmlaRange="Control!$A$71:$A$87" noThreeD="1" sel="1" val="0"/>
</file>

<file path=xl/ctrlProps/ctrlProp201.xml><?xml version="1.0" encoding="utf-8"?>
<formControlPr xmlns="http://schemas.microsoft.com/office/spreadsheetml/2009/9/main" objectType="Drop" dropLines="9" dropStyle="combo" dx="16" fmlaLink="$R$45" fmlaRange="Control!$A$22:$A$53" noThreeD="1" sel="1" val="0"/>
</file>

<file path=xl/ctrlProps/ctrlProp202.xml><?xml version="1.0" encoding="utf-8"?>
<formControlPr xmlns="http://schemas.microsoft.com/office/spreadsheetml/2009/9/main" objectType="Drop" dropLines="9" dropStyle="combo" dx="16" fmlaLink="$T$45" fmlaRange="Control!$A$56:$B$68" noThreeD="1" sel="1" val="0"/>
</file>

<file path=xl/ctrlProps/ctrlProp203.xml><?xml version="1.0" encoding="utf-8"?>
<formControlPr xmlns="http://schemas.microsoft.com/office/spreadsheetml/2009/9/main" objectType="Drop" dropLines="9" dropStyle="combo" dx="16" fmlaLink="$V$45" fmlaRange="Control!$A$71:$A$87" noThreeD="1" sel="1" val="0"/>
</file>

<file path=xl/ctrlProps/ctrlProp204.xml><?xml version="1.0" encoding="utf-8"?>
<formControlPr xmlns="http://schemas.microsoft.com/office/spreadsheetml/2009/9/main" objectType="Drop" dropLines="9" dropStyle="combo" dx="16" fmlaLink="$R$47" fmlaRange="Control!$A$22:$A$53" noThreeD="1" sel="1" val="0"/>
</file>

<file path=xl/ctrlProps/ctrlProp205.xml><?xml version="1.0" encoding="utf-8"?>
<formControlPr xmlns="http://schemas.microsoft.com/office/spreadsheetml/2009/9/main" objectType="Drop" dropLines="9" dropStyle="combo" dx="16" fmlaLink="$T$47" fmlaRange="Control!$A$56:$B$68" noThreeD="1" sel="1" val="0"/>
</file>

<file path=xl/ctrlProps/ctrlProp206.xml><?xml version="1.0" encoding="utf-8"?>
<formControlPr xmlns="http://schemas.microsoft.com/office/spreadsheetml/2009/9/main" objectType="Drop" dropLines="9" dropStyle="combo" dx="16" fmlaLink="$V$47" fmlaRange="Control!$A$71:$A$87" noThreeD="1" sel="1" val="0"/>
</file>

<file path=xl/ctrlProps/ctrlProp207.xml><?xml version="1.0" encoding="utf-8"?>
<formControlPr xmlns="http://schemas.microsoft.com/office/spreadsheetml/2009/9/main" objectType="Drop" dropLines="9" dropStyle="combo" dx="16" fmlaLink="$R$49" fmlaRange="Control!$A$22:$A$53" noThreeD="1" sel="1" val="0"/>
</file>

<file path=xl/ctrlProps/ctrlProp208.xml><?xml version="1.0" encoding="utf-8"?>
<formControlPr xmlns="http://schemas.microsoft.com/office/spreadsheetml/2009/9/main" objectType="Drop" dropLines="9" dropStyle="combo" dx="16" fmlaLink="$T$49" fmlaRange="Control!$A$56:$B$68" noThreeD="1" sel="1" val="0"/>
</file>

<file path=xl/ctrlProps/ctrlProp209.xml><?xml version="1.0" encoding="utf-8"?>
<formControlPr xmlns="http://schemas.microsoft.com/office/spreadsheetml/2009/9/main" objectType="Drop" dropLines="9" dropStyle="combo" dx="16" fmlaLink="$V$49" fmlaRange="Control!$A$71:$A$87" noThreeD="1" sel="1" val="0"/>
</file>

<file path=xl/ctrlProps/ctrlProp21.xml><?xml version="1.0" encoding="utf-8"?>
<formControlPr xmlns="http://schemas.microsoft.com/office/spreadsheetml/2009/9/main" objectType="Drop" dropLines="9" dropStyle="combo" dx="16" fmlaLink="$D$30" fmlaRange="Control!$A$12:$A$14" noThreeD="1" sel="1" val="0"/>
</file>

<file path=xl/ctrlProps/ctrlProp210.xml><?xml version="1.0" encoding="utf-8"?>
<formControlPr xmlns="http://schemas.microsoft.com/office/spreadsheetml/2009/9/main" objectType="Drop" dropLines="9" dropStyle="combo" dx="16" fmlaLink="$R$51" fmlaRange="Control!$A$22:$A$53" noThreeD="1" sel="1" val="0"/>
</file>

<file path=xl/ctrlProps/ctrlProp211.xml><?xml version="1.0" encoding="utf-8"?>
<formControlPr xmlns="http://schemas.microsoft.com/office/spreadsheetml/2009/9/main" objectType="Drop" dropLines="9" dropStyle="combo" dx="16" fmlaLink="$T$51" fmlaRange="Control!$A$56:$B$68" noThreeD="1" sel="1" val="0"/>
</file>

<file path=xl/ctrlProps/ctrlProp212.xml><?xml version="1.0" encoding="utf-8"?>
<formControlPr xmlns="http://schemas.microsoft.com/office/spreadsheetml/2009/9/main" objectType="Drop" dropLines="9" dropStyle="combo" dx="16" fmlaLink="$V$51" fmlaRange="Control!$A$71:$A$87" noThreeD="1" sel="1" val="0"/>
</file>

<file path=xl/ctrlProps/ctrlProp213.xml><?xml version="1.0" encoding="utf-8"?>
<formControlPr xmlns="http://schemas.microsoft.com/office/spreadsheetml/2009/9/main" objectType="Drop" dropLines="9" dropStyle="combo" dx="16" fmlaLink="$R$53" fmlaRange="Control!$A$22:$A$53" noThreeD="1" sel="1" val="0"/>
</file>

<file path=xl/ctrlProps/ctrlProp214.xml><?xml version="1.0" encoding="utf-8"?>
<formControlPr xmlns="http://schemas.microsoft.com/office/spreadsheetml/2009/9/main" objectType="Drop" dropLines="9" dropStyle="combo" dx="16" fmlaLink="$T$53" fmlaRange="Control!$A$56:$B$68" noThreeD="1" sel="1" val="0"/>
</file>

<file path=xl/ctrlProps/ctrlProp215.xml><?xml version="1.0" encoding="utf-8"?>
<formControlPr xmlns="http://schemas.microsoft.com/office/spreadsheetml/2009/9/main" objectType="Drop" dropLines="9" dropStyle="combo" dx="16" fmlaLink="$V$53" fmlaRange="Control!$A$71:$A$87" noThreeD="1" sel="1" val="0"/>
</file>

<file path=xl/ctrlProps/ctrlProp216.xml><?xml version="1.0" encoding="utf-8"?>
<formControlPr xmlns="http://schemas.microsoft.com/office/spreadsheetml/2009/9/main" objectType="Drop" dropLines="9" dropStyle="combo" dx="16" fmlaLink="$R$55" fmlaRange="Control!$A$22:$A$53" noThreeD="1" sel="1" val="0"/>
</file>

<file path=xl/ctrlProps/ctrlProp217.xml><?xml version="1.0" encoding="utf-8"?>
<formControlPr xmlns="http://schemas.microsoft.com/office/spreadsheetml/2009/9/main" objectType="Drop" dropLines="9" dropStyle="combo" dx="16" fmlaLink="$T$55" fmlaRange="Control!$A$56:$B$68" noThreeD="1" sel="1" val="0"/>
</file>

<file path=xl/ctrlProps/ctrlProp218.xml><?xml version="1.0" encoding="utf-8"?>
<formControlPr xmlns="http://schemas.microsoft.com/office/spreadsheetml/2009/9/main" objectType="Drop" dropLines="9" dropStyle="combo" dx="16" fmlaLink="$V$55" fmlaRange="Control!$A$71:$A$87" noThreeD="1" sel="1" val="0"/>
</file>

<file path=xl/ctrlProps/ctrlProp219.xml><?xml version="1.0" encoding="utf-8"?>
<formControlPr xmlns="http://schemas.microsoft.com/office/spreadsheetml/2009/9/main" objectType="Drop" dropLines="9" dropStyle="combo" dx="16" fmlaLink="$R$57" fmlaRange="Control!$A$22:$A$53" noThreeD="1" sel="1" val="0"/>
</file>

<file path=xl/ctrlProps/ctrlProp22.xml><?xml version="1.0" encoding="utf-8"?>
<formControlPr xmlns="http://schemas.microsoft.com/office/spreadsheetml/2009/9/main" objectType="Drop" dropLines="9" dropStyle="combo" dx="16" fmlaLink="$D$31" fmlaRange="Control!$A$12:$A$14" noThreeD="1" sel="1" val="0"/>
</file>

<file path=xl/ctrlProps/ctrlProp220.xml><?xml version="1.0" encoding="utf-8"?>
<formControlPr xmlns="http://schemas.microsoft.com/office/spreadsheetml/2009/9/main" objectType="Drop" dropLines="9" dropStyle="combo" dx="16" fmlaLink="$T$57" fmlaRange="Control!$A$56:$B$68" noThreeD="1" sel="1" val="0"/>
</file>

<file path=xl/ctrlProps/ctrlProp221.xml><?xml version="1.0" encoding="utf-8"?>
<formControlPr xmlns="http://schemas.microsoft.com/office/spreadsheetml/2009/9/main" objectType="Drop" dropLines="9" dropStyle="combo" dx="16" fmlaLink="$V$57" fmlaRange="Control!$A$71:$A$87" noThreeD="1" sel="1" val="0"/>
</file>

<file path=xl/ctrlProps/ctrlProp222.xml><?xml version="1.0" encoding="utf-8"?>
<formControlPr xmlns="http://schemas.microsoft.com/office/spreadsheetml/2009/9/main" objectType="Drop" dropLines="9" dropStyle="combo" dx="16" fmlaLink="$R$59" fmlaRange="Control!$A$22:$A$53" noThreeD="1" sel="1" val="0"/>
</file>

<file path=xl/ctrlProps/ctrlProp223.xml><?xml version="1.0" encoding="utf-8"?>
<formControlPr xmlns="http://schemas.microsoft.com/office/spreadsheetml/2009/9/main" objectType="Drop" dropLines="9" dropStyle="combo" dx="16" fmlaLink="$T$59" fmlaRange="Control!$A$56:$B$68" noThreeD="1" sel="1" val="0"/>
</file>

<file path=xl/ctrlProps/ctrlProp224.xml><?xml version="1.0" encoding="utf-8"?>
<formControlPr xmlns="http://schemas.microsoft.com/office/spreadsheetml/2009/9/main" objectType="Drop" dropLines="9" dropStyle="combo" dx="16" fmlaLink="$V$59" fmlaRange="Control!$A$71:$A$87" noThreeD="1" sel="1" val="0"/>
</file>

<file path=xl/ctrlProps/ctrlProp225.xml><?xml version="1.0" encoding="utf-8"?>
<formControlPr xmlns="http://schemas.microsoft.com/office/spreadsheetml/2009/9/main" objectType="Drop" dropLines="9" dropStyle="combo" dx="16" fmlaLink="$R$61" fmlaRange="Control!$A$22:$A$53" noThreeD="1" sel="1" val="0"/>
</file>

<file path=xl/ctrlProps/ctrlProp226.xml><?xml version="1.0" encoding="utf-8"?>
<formControlPr xmlns="http://schemas.microsoft.com/office/spreadsheetml/2009/9/main" objectType="Drop" dropLines="9" dropStyle="combo" dx="16" fmlaLink="$T$61" fmlaRange="Control!$A$56:$B$68" noThreeD="1" sel="1" val="0"/>
</file>

<file path=xl/ctrlProps/ctrlProp227.xml><?xml version="1.0" encoding="utf-8"?>
<formControlPr xmlns="http://schemas.microsoft.com/office/spreadsheetml/2009/9/main" objectType="Drop" dropLines="9" dropStyle="combo" dx="16" fmlaLink="$V$61" fmlaRange="Control!$A$71:$A$87" noThreeD="1" sel="1" val="0"/>
</file>

<file path=xl/ctrlProps/ctrlProp228.xml><?xml version="1.0" encoding="utf-8"?>
<formControlPr xmlns="http://schemas.microsoft.com/office/spreadsheetml/2009/9/main" objectType="Drop" dropLines="9" dropStyle="combo" dx="16" fmlaLink="$R$63" fmlaRange="Control!$A$22:$A$53" noThreeD="1" sel="1" val="0"/>
</file>

<file path=xl/ctrlProps/ctrlProp229.xml><?xml version="1.0" encoding="utf-8"?>
<formControlPr xmlns="http://schemas.microsoft.com/office/spreadsheetml/2009/9/main" objectType="Drop" dropLines="9" dropStyle="combo" dx="16" fmlaLink="$T$63" fmlaRange="Control!$A$56:$B$68" noThreeD="1" sel="1" val="0"/>
</file>

<file path=xl/ctrlProps/ctrlProp23.xml><?xml version="1.0" encoding="utf-8"?>
<formControlPr xmlns="http://schemas.microsoft.com/office/spreadsheetml/2009/9/main" objectType="Drop" dropLines="9" dropStyle="combo" dx="16" fmlaLink="$D$32" fmlaRange="Control!$A$12:$A$14" noThreeD="1" sel="1" val="0"/>
</file>

<file path=xl/ctrlProps/ctrlProp230.xml><?xml version="1.0" encoding="utf-8"?>
<formControlPr xmlns="http://schemas.microsoft.com/office/spreadsheetml/2009/9/main" objectType="Drop" dropLines="9" dropStyle="combo" dx="16" fmlaLink="$V$63" fmlaRange="Control!$A$71:$A$87" noThreeD="1" sel="1" val="0"/>
</file>

<file path=xl/ctrlProps/ctrlProp231.xml><?xml version="1.0" encoding="utf-8"?>
<formControlPr xmlns="http://schemas.microsoft.com/office/spreadsheetml/2009/9/main" objectType="Drop" dropLines="9" dropStyle="combo" dx="16" fmlaLink="$R$65" fmlaRange="Control!$A$22:$A$53" noThreeD="1" sel="1" val="0"/>
</file>

<file path=xl/ctrlProps/ctrlProp232.xml><?xml version="1.0" encoding="utf-8"?>
<formControlPr xmlns="http://schemas.microsoft.com/office/spreadsheetml/2009/9/main" objectType="Drop" dropLines="9" dropStyle="combo" dx="16" fmlaLink="$T$65" fmlaRange="Control!$A$56:$B$68" noThreeD="1" sel="1" val="0"/>
</file>

<file path=xl/ctrlProps/ctrlProp233.xml><?xml version="1.0" encoding="utf-8"?>
<formControlPr xmlns="http://schemas.microsoft.com/office/spreadsheetml/2009/9/main" objectType="Drop" dropLines="9" dropStyle="combo" dx="16" fmlaLink="$V$65" fmlaRange="Control!$A$71:$A$87" noThreeD="1" sel="1" val="0"/>
</file>

<file path=xl/ctrlProps/ctrlProp234.xml><?xml version="1.0" encoding="utf-8"?>
<formControlPr xmlns="http://schemas.microsoft.com/office/spreadsheetml/2009/9/main" objectType="Drop" dropLines="9" dropStyle="combo" dx="16" fmlaLink="$F$6" fmlaRange="Control!$D$91:$D$401" noThreeD="1" sel="1" val="0"/>
</file>

<file path=xl/ctrlProps/ctrlProp235.xml><?xml version="1.0" encoding="utf-8"?>
<formControlPr xmlns="http://schemas.microsoft.com/office/spreadsheetml/2009/9/main" objectType="Drop" dropLines="9" dropStyle="combo" dx="16" fmlaLink="$R$18" fmlaRange="Control!$A$22:$A$53" noThreeD="1" sel="1" val="0"/>
</file>

<file path=xl/ctrlProps/ctrlProp236.xml><?xml version="1.0" encoding="utf-8"?>
<formControlPr xmlns="http://schemas.microsoft.com/office/spreadsheetml/2009/9/main" objectType="Drop" dropLines="9" dropStyle="combo" dx="16" fmlaLink="$T$18" fmlaRange="Control!$A$56:$B$68" noThreeD="1" sel="1" val="0"/>
</file>

<file path=xl/ctrlProps/ctrlProp237.xml><?xml version="1.0" encoding="utf-8"?>
<formControlPr xmlns="http://schemas.microsoft.com/office/spreadsheetml/2009/9/main" objectType="Drop" dropLines="9" dropStyle="combo" dx="16" fmlaLink="$V$18" fmlaRange="Control!$A$71:$A$87" noThreeD="1" sel="1" val="0"/>
</file>

<file path=xl/ctrlProps/ctrlProp238.xml><?xml version="1.0" encoding="utf-8"?>
<formControlPr xmlns="http://schemas.microsoft.com/office/spreadsheetml/2009/9/main" objectType="Drop" dropLines="9" dropStyle="combo" dx="16" fmlaLink="$R$20" fmlaRange="Control!$A$22:$A$53" noThreeD="1" sel="1" val="0"/>
</file>

<file path=xl/ctrlProps/ctrlProp239.xml><?xml version="1.0" encoding="utf-8"?>
<formControlPr xmlns="http://schemas.microsoft.com/office/spreadsheetml/2009/9/main" objectType="Drop" dropLines="9" dropStyle="combo" dx="16" fmlaLink="$T$20" fmlaRange="Control!$A$56:$B$68" noThreeD="1" sel="1" val="0"/>
</file>

<file path=xl/ctrlProps/ctrlProp24.xml><?xml version="1.0" encoding="utf-8"?>
<formControlPr xmlns="http://schemas.microsoft.com/office/spreadsheetml/2009/9/main" objectType="Drop" dropLines="9" dropStyle="combo" dx="16" fmlaLink="$D$33" fmlaRange="Control!$A$12:$A$14" noThreeD="1" sel="1" val="0"/>
</file>

<file path=xl/ctrlProps/ctrlProp240.xml><?xml version="1.0" encoding="utf-8"?>
<formControlPr xmlns="http://schemas.microsoft.com/office/spreadsheetml/2009/9/main" objectType="Drop" dropLines="9" dropStyle="combo" dx="16" fmlaLink="$V$20" fmlaRange="Control!$A$71:$A$87" noThreeD="1" sel="1" val="0"/>
</file>

<file path=xl/ctrlProps/ctrlProp241.xml><?xml version="1.0" encoding="utf-8"?>
<formControlPr xmlns="http://schemas.microsoft.com/office/spreadsheetml/2009/9/main" objectType="Drop" dropLines="9" dropStyle="combo" dx="16" fmlaLink="$R$22" fmlaRange="Control!$A$22:$A$53" noThreeD="1" sel="1" val="0"/>
</file>

<file path=xl/ctrlProps/ctrlProp242.xml><?xml version="1.0" encoding="utf-8"?>
<formControlPr xmlns="http://schemas.microsoft.com/office/spreadsheetml/2009/9/main" objectType="Drop" dropLines="9" dropStyle="combo" dx="16" fmlaLink="$T$22" fmlaRange="Control!$A$56:$B$68" noThreeD="1" sel="1" val="0"/>
</file>

<file path=xl/ctrlProps/ctrlProp243.xml><?xml version="1.0" encoding="utf-8"?>
<formControlPr xmlns="http://schemas.microsoft.com/office/spreadsheetml/2009/9/main" objectType="Drop" dropLines="9" dropStyle="combo" dx="16" fmlaLink="$V$22" fmlaRange="Control!$A$71:$A$87" noThreeD="1" sel="1" val="0"/>
</file>

<file path=xl/ctrlProps/ctrlProp244.xml><?xml version="1.0" encoding="utf-8"?>
<formControlPr xmlns="http://schemas.microsoft.com/office/spreadsheetml/2009/9/main" objectType="Drop" dropLines="9" dropStyle="combo" dx="16" fmlaLink="$R$24" fmlaRange="Control!$A$22:$A$53" noThreeD="1" sel="1" val="0"/>
</file>

<file path=xl/ctrlProps/ctrlProp245.xml><?xml version="1.0" encoding="utf-8"?>
<formControlPr xmlns="http://schemas.microsoft.com/office/spreadsheetml/2009/9/main" objectType="Drop" dropLines="9" dropStyle="combo" dx="16" fmlaLink="$T$24" fmlaRange="Control!$A$56:$B$68" noThreeD="1" sel="1" val="0"/>
</file>

<file path=xl/ctrlProps/ctrlProp246.xml><?xml version="1.0" encoding="utf-8"?>
<formControlPr xmlns="http://schemas.microsoft.com/office/spreadsheetml/2009/9/main" objectType="Drop" dropLines="9" dropStyle="combo" dx="16" fmlaLink="$V$24" fmlaRange="Control!$A$71:$A$87" noThreeD="1" sel="1" val="0"/>
</file>

<file path=xl/ctrlProps/ctrlProp247.xml><?xml version="1.0" encoding="utf-8"?>
<formControlPr xmlns="http://schemas.microsoft.com/office/spreadsheetml/2009/9/main" objectType="Drop" dropLines="9" dropStyle="combo" dx="16" fmlaLink="$R$26" fmlaRange="Control!$A$22:$A$53" noThreeD="1" sel="1" val="0"/>
</file>

<file path=xl/ctrlProps/ctrlProp248.xml><?xml version="1.0" encoding="utf-8"?>
<formControlPr xmlns="http://schemas.microsoft.com/office/spreadsheetml/2009/9/main" objectType="Drop" dropLines="9" dropStyle="combo" dx="16" fmlaLink="$T$26" fmlaRange="Control!$A$56:$B$68" noThreeD="1" sel="1" val="0"/>
</file>

<file path=xl/ctrlProps/ctrlProp249.xml><?xml version="1.0" encoding="utf-8"?>
<formControlPr xmlns="http://schemas.microsoft.com/office/spreadsheetml/2009/9/main" objectType="Drop" dropLines="9" dropStyle="combo" dx="16" fmlaLink="$V$26" fmlaRange="Control!$A$71:$A$87" noThreeD="1" sel="1" val="8"/>
</file>

<file path=xl/ctrlProps/ctrlProp25.xml><?xml version="1.0" encoding="utf-8"?>
<formControlPr xmlns="http://schemas.microsoft.com/office/spreadsheetml/2009/9/main" objectType="Drop" dropLines="9" dropStyle="combo" dx="16" fmlaLink="$D$34" fmlaRange="Control!$A$12:$A$14" noThreeD="1" sel="1" val="0"/>
</file>

<file path=xl/ctrlProps/ctrlProp250.xml><?xml version="1.0" encoding="utf-8"?>
<formControlPr xmlns="http://schemas.microsoft.com/office/spreadsheetml/2009/9/main" objectType="Drop" dropLines="9" dropStyle="combo" dx="16" fmlaLink="$R$28" fmlaRange="Control!$A$22:$A$53" noThreeD="1" sel="1" val="0"/>
</file>

<file path=xl/ctrlProps/ctrlProp251.xml><?xml version="1.0" encoding="utf-8"?>
<formControlPr xmlns="http://schemas.microsoft.com/office/spreadsheetml/2009/9/main" objectType="Drop" dropLines="9" dropStyle="combo" dx="16" fmlaLink="$T$28" fmlaRange="Control!$A$56:$B$68" noThreeD="1" sel="1" val="0"/>
</file>

<file path=xl/ctrlProps/ctrlProp252.xml><?xml version="1.0" encoding="utf-8"?>
<formControlPr xmlns="http://schemas.microsoft.com/office/spreadsheetml/2009/9/main" objectType="Drop" dropLines="9" dropStyle="combo" dx="16" fmlaLink="$V$28" fmlaRange="Control!$A$71:$A$87" noThreeD="1" sel="1" val="8"/>
</file>

<file path=xl/ctrlProps/ctrlProp253.xml><?xml version="1.0" encoding="utf-8"?>
<formControlPr xmlns="http://schemas.microsoft.com/office/spreadsheetml/2009/9/main" objectType="Drop" dropLines="9" dropStyle="combo" dx="16" fmlaLink="$R$30" fmlaRange="Control!$A$22:$A$53" noThreeD="1" sel="1" val="0"/>
</file>

<file path=xl/ctrlProps/ctrlProp254.xml><?xml version="1.0" encoding="utf-8"?>
<formControlPr xmlns="http://schemas.microsoft.com/office/spreadsheetml/2009/9/main" objectType="Drop" dropLines="9" dropStyle="combo" dx="16" fmlaLink="$T$30" fmlaRange="Control!$A$56:$B$68" noThreeD="1" sel="1" val="0"/>
</file>

<file path=xl/ctrlProps/ctrlProp255.xml><?xml version="1.0" encoding="utf-8"?>
<formControlPr xmlns="http://schemas.microsoft.com/office/spreadsheetml/2009/9/main" objectType="Drop" dropLines="9" dropStyle="combo" dx="16" fmlaLink="$V$30" fmlaRange="Control!$A$71:$A$87" noThreeD="1" sel="1" val="8"/>
</file>

<file path=xl/ctrlProps/ctrlProp256.xml><?xml version="1.0" encoding="utf-8"?>
<formControlPr xmlns="http://schemas.microsoft.com/office/spreadsheetml/2009/9/main" objectType="Drop" dropLines="9" dropStyle="combo" dx="16" fmlaLink="$R$32" fmlaRange="Control!$A$22:$A$53" noThreeD="1" sel="1" val="0"/>
</file>

<file path=xl/ctrlProps/ctrlProp257.xml><?xml version="1.0" encoding="utf-8"?>
<formControlPr xmlns="http://schemas.microsoft.com/office/spreadsheetml/2009/9/main" objectType="Drop" dropLines="9" dropStyle="combo" dx="16" fmlaLink="$T$32" fmlaRange="Control!$A$56:$B$68" noThreeD="1" sel="1" val="0"/>
</file>

<file path=xl/ctrlProps/ctrlProp258.xml><?xml version="1.0" encoding="utf-8"?>
<formControlPr xmlns="http://schemas.microsoft.com/office/spreadsheetml/2009/9/main" objectType="Drop" dropLines="9" dropStyle="combo" dx="16" fmlaLink="$V$32" fmlaRange="Control!$A$71:$A$87" noThreeD="1" sel="1" val="8"/>
</file>

<file path=xl/ctrlProps/ctrlProp259.xml><?xml version="1.0" encoding="utf-8"?>
<formControlPr xmlns="http://schemas.microsoft.com/office/spreadsheetml/2009/9/main" objectType="Drop" dropLines="9" dropStyle="combo" dx="16" fmlaLink="$R$34" fmlaRange="Control!$A$22:$A$53" noThreeD="1" sel="1" val="0"/>
</file>

<file path=xl/ctrlProps/ctrlProp26.xml><?xml version="1.0" encoding="utf-8"?>
<formControlPr xmlns="http://schemas.microsoft.com/office/spreadsheetml/2009/9/main" objectType="Drop" dropLines="9" dropStyle="combo" dx="16" fmlaLink="$D$35" fmlaRange="Control!$A$12:$A$14" noThreeD="1" sel="1" val="0"/>
</file>

<file path=xl/ctrlProps/ctrlProp260.xml><?xml version="1.0" encoding="utf-8"?>
<formControlPr xmlns="http://schemas.microsoft.com/office/spreadsheetml/2009/9/main" objectType="Drop" dropLines="9" dropStyle="combo" dx="16" fmlaLink="$T$34" fmlaRange="Control!$A$56:$B$68" noThreeD="1" sel="1" val="0"/>
</file>

<file path=xl/ctrlProps/ctrlProp261.xml><?xml version="1.0" encoding="utf-8"?>
<formControlPr xmlns="http://schemas.microsoft.com/office/spreadsheetml/2009/9/main" objectType="Drop" dropLines="9" dropStyle="combo" dx="16" fmlaLink="$V$34" fmlaRange="Control!$A$71:$A$87" noThreeD="1" sel="1" val="8"/>
</file>

<file path=xl/ctrlProps/ctrlProp262.xml><?xml version="1.0" encoding="utf-8"?>
<formControlPr xmlns="http://schemas.microsoft.com/office/spreadsheetml/2009/9/main" objectType="Drop" dropLines="9" dropStyle="combo" dx="16" fmlaLink="$R$36" fmlaRange="Control!$A$22:$A$53" noThreeD="1" sel="1" val="0"/>
</file>

<file path=xl/ctrlProps/ctrlProp263.xml><?xml version="1.0" encoding="utf-8"?>
<formControlPr xmlns="http://schemas.microsoft.com/office/spreadsheetml/2009/9/main" objectType="Drop" dropLines="9" dropStyle="combo" dx="16" fmlaLink="$T$36" fmlaRange="Control!$A$56:$B$68" noThreeD="1" sel="1" val="0"/>
</file>

<file path=xl/ctrlProps/ctrlProp264.xml><?xml version="1.0" encoding="utf-8"?>
<formControlPr xmlns="http://schemas.microsoft.com/office/spreadsheetml/2009/9/main" objectType="Drop" dropLines="9" dropStyle="combo" dx="16" fmlaLink="$V$36" fmlaRange="Control!$A$71:$A$87" noThreeD="1" sel="1" val="8"/>
</file>

<file path=xl/ctrlProps/ctrlProp265.xml><?xml version="1.0" encoding="utf-8"?>
<formControlPr xmlns="http://schemas.microsoft.com/office/spreadsheetml/2009/9/main" objectType="Drop" dropLines="9" dropStyle="combo" dx="16" fmlaLink="$R$38" fmlaRange="Control!$A$22:$A$53" noThreeD="1" sel="1" val="0"/>
</file>

<file path=xl/ctrlProps/ctrlProp266.xml><?xml version="1.0" encoding="utf-8"?>
<formControlPr xmlns="http://schemas.microsoft.com/office/spreadsheetml/2009/9/main" objectType="Drop" dropLines="9" dropStyle="combo" dx="16" fmlaLink="$T$38" fmlaRange="Control!$A$56:$B$68" noThreeD="1" sel="1" val="0"/>
</file>

<file path=xl/ctrlProps/ctrlProp267.xml><?xml version="1.0" encoding="utf-8"?>
<formControlPr xmlns="http://schemas.microsoft.com/office/spreadsheetml/2009/9/main" objectType="Drop" dropLines="9" dropStyle="combo" dx="16" fmlaLink="$V$38" fmlaRange="Control!$A$71:$A$87" noThreeD="1" sel="1" val="8"/>
</file>

<file path=xl/ctrlProps/ctrlProp268.xml><?xml version="1.0" encoding="utf-8"?>
<formControlPr xmlns="http://schemas.microsoft.com/office/spreadsheetml/2009/9/main" objectType="Drop" dropLines="9" dropStyle="combo" dx="16" fmlaLink="$R$40" fmlaRange="Control!$A$22:$A$53" noThreeD="1" sel="1" val="0"/>
</file>

<file path=xl/ctrlProps/ctrlProp269.xml><?xml version="1.0" encoding="utf-8"?>
<formControlPr xmlns="http://schemas.microsoft.com/office/spreadsheetml/2009/9/main" objectType="Drop" dropLines="9" dropStyle="combo" dx="16" fmlaLink="$T$40" fmlaRange="Control!$A$56:$B$68" noThreeD="1" sel="1" val="0"/>
</file>

<file path=xl/ctrlProps/ctrlProp27.xml><?xml version="1.0" encoding="utf-8"?>
<formControlPr xmlns="http://schemas.microsoft.com/office/spreadsheetml/2009/9/main" objectType="Drop" dropLines="9" dropStyle="combo" dx="16" fmlaLink="$D$36" fmlaRange="Control!$A$12:$A$14" noThreeD="1" sel="1" val="0"/>
</file>

<file path=xl/ctrlProps/ctrlProp270.xml><?xml version="1.0" encoding="utf-8"?>
<formControlPr xmlns="http://schemas.microsoft.com/office/spreadsheetml/2009/9/main" objectType="Drop" dropLines="9" dropStyle="combo" dx="16" fmlaLink="$V$40" fmlaRange="Control!$A$71:$A$87" noThreeD="1" sel="1" val="8"/>
</file>

<file path=xl/ctrlProps/ctrlProp271.xml><?xml version="1.0" encoding="utf-8"?>
<formControlPr xmlns="http://schemas.microsoft.com/office/spreadsheetml/2009/9/main" objectType="Drop" dropLines="9" dropStyle="combo" dx="16" fmlaLink="$R$42" fmlaRange="Control!$A$22:$A$53" noThreeD="1" sel="1" val="0"/>
</file>

<file path=xl/ctrlProps/ctrlProp272.xml><?xml version="1.0" encoding="utf-8"?>
<formControlPr xmlns="http://schemas.microsoft.com/office/spreadsheetml/2009/9/main" objectType="Drop" dropLines="9" dropStyle="combo" dx="16" fmlaLink="$T$42" fmlaRange="Control!$A$56:$B$68" noThreeD="1" sel="1" val="0"/>
</file>

<file path=xl/ctrlProps/ctrlProp273.xml><?xml version="1.0" encoding="utf-8"?>
<formControlPr xmlns="http://schemas.microsoft.com/office/spreadsheetml/2009/9/main" objectType="Drop" dropLines="9" dropStyle="combo" dx="16" fmlaLink="$V$42" fmlaRange="Control!$A$71:$A$87" noThreeD="1" sel="1" val="8"/>
</file>

<file path=xl/ctrlProps/ctrlProp274.xml><?xml version="1.0" encoding="utf-8"?>
<formControlPr xmlns="http://schemas.microsoft.com/office/spreadsheetml/2009/9/main" objectType="Drop" dropLines="9" dropStyle="combo" dx="16" fmlaLink="$R$44" fmlaRange="Control!$A$22:$A$53" noThreeD="1" sel="1" val="0"/>
</file>

<file path=xl/ctrlProps/ctrlProp275.xml><?xml version="1.0" encoding="utf-8"?>
<formControlPr xmlns="http://schemas.microsoft.com/office/spreadsheetml/2009/9/main" objectType="Drop" dropLines="9" dropStyle="combo" dx="16" fmlaLink="$T$44" fmlaRange="Control!$A$56:$B$68" noThreeD="1" sel="1" val="0"/>
</file>

<file path=xl/ctrlProps/ctrlProp276.xml><?xml version="1.0" encoding="utf-8"?>
<formControlPr xmlns="http://schemas.microsoft.com/office/spreadsheetml/2009/9/main" objectType="Drop" dropLines="9" dropStyle="combo" dx="16" fmlaLink="$V$44" fmlaRange="Control!$A$71:$A$87" noThreeD="1" sel="1" val="8"/>
</file>

<file path=xl/ctrlProps/ctrlProp277.xml><?xml version="1.0" encoding="utf-8"?>
<formControlPr xmlns="http://schemas.microsoft.com/office/spreadsheetml/2009/9/main" objectType="Drop" dropLines="9" dropStyle="combo" dx="16" fmlaLink="$R$46" fmlaRange="Control!$A$22:$A$53" noThreeD="1" sel="1" val="0"/>
</file>

<file path=xl/ctrlProps/ctrlProp278.xml><?xml version="1.0" encoding="utf-8"?>
<formControlPr xmlns="http://schemas.microsoft.com/office/spreadsheetml/2009/9/main" objectType="Drop" dropLines="9" dropStyle="combo" dx="16" fmlaLink="$T$46" fmlaRange="Control!$A$56:$B$68" noThreeD="1" sel="1" val="0"/>
</file>

<file path=xl/ctrlProps/ctrlProp279.xml><?xml version="1.0" encoding="utf-8"?>
<formControlPr xmlns="http://schemas.microsoft.com/office/spreadsheetml/2009/9/main" objectType="Drop" dropLines="9" dropStyle="combo" dx="16" fmlaLink="$V$46" fmlaRange="Control!$A$71:$A$87" noThreeD="1" sel="1" val="8"/>
</file>

<file path=xl/ctrlProps/ctrlProp28.xml><?xml version="1.0" encoding="utf-8"?>
<formControlPr xmlns="http://schemas.microsoft.com/office/spreadsheetml/2009/9/main" objectType="Drop" dropLines="9" dropStyle="combo" dx="16" fmlaLink="$D$37" fmlaRange="Control!$A$12:$A$14" noThreeD="1" sel="1" val="0"/>
</file>

<file path=xl/ctrlProps/ctrlProp280.xml><?xml version="1.0" encoding="utf-8"?>
<formControlPr xmlns="http://schemas.microsoft.com/office/spreadsheetml/2009/9/main" objectType="Drop" dropLines="9" dropStyle="combo" dx="16" fmlaLink="$R$48" fmlaRange="Control!$A$22:$A$53" noThreeD="1" sel="1" val="0"/>
</file>

<file path=xl/ctrlProps/ctrlProp281.xml><?xml version="1.0" encoding="utf-8"?>
<formControlPr xmlns="http://schemas.microsoft.com/office/spreadsheetml/2009/9/main" objectType="Drop" dropLines="9" dropStyle="combo" dx="16" fmlaLink="$T$48" fmlaRange="Control!$A$56:$B$68" noThreeD="1" sel="1" val="0"/>
</file>

<file path=xl/ctrlProps/ctrlProp282.xml><?xml version="1.0" encoding="utf-8"?>
<formControlPr xmlns="http://schemas.microsoft.com/office/spreadsheetml/2009/9/main" objectType="Drop" dropLines="9" dropStyle="combo" dx="16" fmlaLink="$V$48" fmlaRange="Control!$A$71:$A$87" noThreeD="1" sel="1" val="8"/>
</file>

<file path=xl/ctrlProps/ctrlProp283.xml><?xml version="1.0" encoding="utf-8"?>
<formControlPr xmlns="http://schemas.microsoft.com/office/spreadsheetml/2009/9/main" objectType="Drop" dropLines="9" dropStyle="combo" dx="16" fmlaLink="$R$50" fmlaRange="Control!$A$22:$A$53" noThreeD="1" sel="1" val="0"/>
</file>

<file path=xl/ctrlProps/ctrlProp284.xml><?xml version="1.0" encoding="utf-8"?>
<formControlPr xmlns="http://schemas.microsoft.com/office/spreadsheetml/2009/9/main" objectType="Drop" dropLines="9" dropStyle="combo" dx="16" fmlaLink="$T$50" fmlaRange="Control!$A$56:$B$68" noThreeD="1" sel="1" val="0"/>
</file>

<file path=xl/ctrlProps/ctrlProp285.xml><?xml version="1.0" encoding="utf-8"?>
<formControlPr xmlns="http://schemas.microsoft.com/office/spreadsheetml/2009/9/main" objectType="Drop" dropLines="9" dropStyle="combo" dx="16" fmlaLink="$V$50" fmlaRange="Control!$A$71:$A$87" noThreeD="1" sel="1" val="8"/>
</file>

<file path=xl/ctrlProps/ctrlProp286.xml><?xml version="1.0" encoding="utf-8"?>
<formControlPr xmlns="http://schemas.microsoft.com/office/spreadsheetml/2009/9/main" objectType="Drop" dropLines="9" dropStyle="combo" dx="16" fmlaLink="$R$52" fmlaRange="Control!$A$22:$A$53" noThreeD="1" sel="1" val="0"/>
</file>

<file path=xl/ctrlProps/ctrlProp287.xml><?xml version="1.0" encoding="utf-8"?>
<formControlPr xmlns="http://schemas.microsoft.com/office/spreadsheetml/2009/9/main" objectType="Drop" dropLines="9" dropStyle="combo" dx="16" fmlaLink="$T$52" fmlaRange="Control!$A$56:$B$68" noThreeD="1" sel="1" val="0"/>
</file>

<file path=xl/ctrlProps/ctrlProp288.xml><?xml version="1.0" encoding="utf-8"?>
<formControlPr xmlns="http://schemas.microsoft.com/office/spreadsheetml/2009/9/main" objectType="Drop" dropLines="9" dropStyle="combo" dx="16" fmlaLink="$V$52" fmlaRange="Control!$A$71:$A$87" noThreeD="1" sel="1" val="8"/>
</file>

<file path=xl/ctrlProps/ctrlProp289.xml><?xml version="1.0" encoding="utf-8"?>
<formControlPr xmlns="http://schemas.microsoft.com/office/spreadsheetml/2009/9/main" objectType="Drop" dropLines="9" dropStyle="combo" dx="16" fmlaLink="$R$54" fmlaRange="Control!$A$22:$A$53" noThreeD="1" sel="1" val="0"/>
</file>

<file path=xl/ctrlProps/ctrlProp29.xml><?xml version="1.0" encoding="utf-8"?>
<formControlPr xmlns="http://schemas.microsoft.com/office/spreadsheetml/2009/9/main" objectType="Drop" dropLines="9" dropStyle="combo" dx="16" fmlaLink="$D$38" fmlaRange="Control!$A$12:$A$14" noThreeD="1" sel="1" val="0"/>
</file>

<file path=xl/ctrlProps/ctrlProp290.xml><?xml version="1.0" encoding="utf-8"?>
<formControlPr xmlns="http://schemas.microsoft.com/office/spreadsheetml/2009/9/main" objectType="Drop" dropLines="9" dropStyle="combo" dx="16" fmlaLink="$T$54" fmlaRange="Control!$A$56:$B$68" noThreeD="1" sel="1" val="0"/>
</file>

<file path=xl/ctrlProps/ctrlProp291.xml><?xml version="1.0" encoding="utf-8"?>
<formControlPr xmlns="http://schemas.microsoft.com/office/spreadsheetml/2009/9/main" objectType="Drop" dropLines="9" dropStyle="combo" dx="16" fmlaLink="$V$54" fmlaRange="Control!$A$71:$A$87" noThreeD="1" sel="1" val="8"/>
</file>

<file path=xl/ctrlProps/ctrlProp292.xml><?xml version="1.0" encoding="utf-8"?>
<formControlPr xmlns="http://schemas.microsoft.com/office/spreadsheetml/2009/9/main" objectType="Drop" dropLines="9" dropStyle="combo" dx="16" fmlaLink="$R$56" fmlaRange="Control!$A$22:$A$53" noThreeD="1" sel="1" val="0"/>
</file>

<file path=xl/ctrlProps/ctrlProp293.xml><?xml version="1.0" encoding="utf-8"?>
<formControlPr xmlns="http://schemas.microsoft.com/office/spreadsheetml/2009/9/main" objectType="Drop" dropLines="9" dropStyle="combo" dx="16" fmlaLink="$T$56" fmlaRange="Control!$A$56:$B$68" noThreeD="1" sel="1" val="0"/>
</file>

<file path=xl/ctrlProps/ctrlProp294.xml><?xml version="1.0" encoding="utf-8"?>
<formControlPr xmlns="http://schemas.microsoft.com/office/spreadsheetml/2009/9/main" objectType="Drop" dropLines="9" dropStyle="combo" dx="16" fmlaLink="$V$56" fmlaRange="Control!$A$71:$A$87" noThreeD="1" sel="1" val="8"/>
</file>

<file path=xl/ctrlProps/ctrlProp295.xml><?xml version="1.0" encoding="utf-8"?>
<formControlPr xmlns="http://schemas.microsoft.com/office/spreadsheetml/2009/9/main" objectType="Drop" dropLines="9" dropStyle="combo" dx="16" fmlaLink="$R$58" fmlaRange="Control!$A$22:$A$53" noThreeD="1" sel="1" val="0"/>
</file>

<file path=xl/ctrlProps/ctrlProp296.xml><?xml version="1.0" encoding="utf-8"?>
<formControlPr xmlns="http://schemas.microsoft.com/office/spreadsheetml/2009/9/main" objectType="Drop" dropLines="9" dropStyle="combo" dx="16" fmlaLink="$T$58" fmlaRange="Control!$A$56:$B$68" noThreeD="1" sel="1" val="0"/>
</file>

<file path=xl/ctrlProps/ctrlProp297.xml><?xml version="1.0" encoding="utf-8"?>
<formControlPr xmlns="http://schemas.microsoft.com/office/spreadsheetml/2009/9/main" objectType="Drop" dropLines="9" dropStyle="combo" dx="16" fmlaLink="$V$58" fmlaRange="Control!$A$71:$A$87" noThreeD="1" sel="1" val="8"/>
</file>

<file path=xl/ctrlProps/ctrlProp298.xml><?xml version="1.0" encoding="utf-8"?>
<formControlPr xmlns="http://schemas.microsoft.com/office/spreadsheetml/2009/9/main" objectType="Drop" dropLines="9" dropStyle="combo" dx="16" fmlaLink="$R$60" fmlaRange="Control!$A$22:$A$53" noThreeD="1" sel="1" val="0"/>
</file>

<file path=xl/ctrlProps/ctrlProp299.xml><?xml version="1.0" encoding="utf-8"?>
<formControlPr xmlns="http://schemas.microsoft.com/office/spreadsheetml/2009/9/main" objectType="Drop" dropLines="9" dropStyle="combo" dx="16" fmlaLink="$T$60" fmlaRange="Control!$A$56:$B$68" noThreeD="1" sel="1" val="0"/>
</file>

<file path=xl/ctrlProps/ctrlProp3.xml><?xml version="1.0" encoding="utf-8"?>
<formControlPr xmlns="http://schemas.microsoft.com/office/spreadsheetml/2009/9/main" objectType="Drop" dropLines="9" dropStyle="combo" dx="16" fmlaLink="$I$15" fmlaRange="Control!$A$17:$A$19" noThreeD="1" sel="1" val="0"/>
</file>

<file path=xl/ctrlProps/ctrlProp30.xml><?xml version="1.0" encoding="utf-8"?>
<formControlPr xmlns="http://schemas.microsoft.com/office/spreadsheetml/2009/9/main" objectType="Drop" dropLines="9" dropStyle="combo" dx="16" fmlaLink="$D$39" fmlaRange="Control!$A$12:$A$14" noThreeD="1" sel="1" val="0"/>
</file>

<file path=xl/ctrlProps/ctrlProp300.xml><?xml version="1.0" encoding="utf-8"?>
<formControlPr xmlns="http://schemas.microsoft.com/office/spreadsheetml/2009/9/main" objectType="Drop" dropLines="9" dropStyle="combo" dx="16" fmlaLink="$V$60" fmlaRange="Control!$A$71:$A$87" noThreeD="1" sel="1" val="8"/>
</file>

<file path=xl/ctrlProps/ctrlProp301.xml><?xml version="1.0" encoding="utf-8"?>
<formControlPr xmlns="http://schemas.microsoft.com/office/spreadsheetml/2009/9/main" objectType="Drop" dropLines="9" dropStyle="combo" dx="16" fmlaLink="$R$62" fmlaRange="Control!$A$22:$A$53" noThreeD="1" sel="1" val="0"/>
</file>

<file path=xl/ctrlProps/ctrlProp302.xml><?xml version="1.0" encoding="utf-8"?>
<formControlPr xmlns="http://schemas.microsoft.com/office/spreadsheetml/2009/9/main" objectType="Drop" dropLines="9" dropStyle="combo" dx="16" fmlaLink="$T$62" fmlaRange="Control!$A$56:$B$68" noThreeD="1" sel="1" val="0"/>
</file>

<file path=xl/ctrlProps/ctrlProp303.xml><?xml version="1.0" encoding="utf-8"?>
<formControlPr xmlns="http://schemas.microsoft.com/office/spreadsheetml/2009/9/main" objectType="Drop" dropLines="9" dropStyle="combo" dx="16" fmlaLink="$V$62" fmlaRange="Control!$A$71:$A$87" noThreeD="1" sel="1" val="8"/>
</file>

<file path=xl/ctrlProps/ctrlProp304.xml><?xml version="1.0" encoding="utf-8"?>
<formControlPr xmlns="http://schemas.microsoft.com/office/spreadsheetml/2009/9/main" objectType="Drop" dropLines="9" dropStyle="combo" dx="16" fmlaLink="$R$64" fmlaRange="Control!$A$22:$A$53" noThreeD="1" sel="1" val="0"/>
</file>

<file path=xl/ctrlProps/ctrlProp305.xml><?xml version="1.0" encoding="utf-8"?>
<formControlPr xmlns="http://schemas.microsoft.com/office/spreadsheetml/2009/9/main" objectType="Drop" dropLines="9" dropStyle="combo" dx="16" fmlaLink="$T$64" fmlaRange="Control!$A$56:$B$68" noThreeD="1" sel="1" val="0"/>
</file>

<file path=xl/ctrlProps/ctrlProp306.xml><?xml version="1.0" encoding="utf-8"?>
<formControlPr xmlns="http://schemas.microsoft.com/office/spreadsheetml/2009/9/main" objectType="Drop" dropLines="9" dropStyle="combo" dx="16" fmlaLink="$V$64" fmlaRange="Control!$A$71:$A$87" noThreeD="1" sel="1" val="8"/>
</file>

<file path=xl/ctrlProps/ctrlProp307.xml><?xml version="1.0" encoding="utf-8"?>
<formControlPr xmlns="http://schemas.microsoft.com/office/spreadsheetml/2009/9/main" objectType="Drop" dropLines="9" dropStyle="combo" dx="16" fmlaLink="$R$66" fmlaRange="Control!$A$22:$A$53" noThreeD="1" sel="1" val="0"/>
</file>

<file path=xl/ctrlProps/ctrlProp308.xml><?xml version="1.0" encoding="utf-8"?>
<formControlPr xmlns="http://schemas.microsoft.com/office/spreadsheetml/2009/9/main" objectType="Drop" dropLines="9" dropStyle="combo" dx="16" fmlaLink="$T$66" fmlaRange="Control!$A$56:$B$68" noThreeD="1" sel="1" val="0"/>
</file>

<file path=xl/ctrlProps/ctrlProp309.xml><?xml version="1.0" encoding="utf-8"?>
<formControlPr xmlns="http://schemas.microsoft.com/office/spreadsheetml/2009/9/main" objectType="Drop" dropLines="9" dropStyle="combo" dx="16" fmlaLink="$V$66" fmlaRange="Control!$A$71:$A$87" noThreeD="1" sel="1" val="8"/>
</file>

<file path=xl/ctrlProps/ctrlProp31.xml><?xml version="1.0" encoding="utf-8"?>
<formControlPr xmlns="http://schemas.microsoft.com/office/spreadsheetml/2009/9/main" objectType="Drop" dropLines="9" dropStyle="combo" dx="16" fmlaLink="$D$40" fmlaRange="Control!$A$12:$A$14" noThreeD="1" sel="1" val="0"/>
</file>

<file path=xl/ctrlProps/ctrlProp32.xml><?xml version="1.0" encoding="utf-8"?>
<formControlPr xmlns="http://schemas.microsoft.com/office/spreadsheetml/2009/9/main" objectType="Drop" dropLines="9" dropStyle="combo" dx="16" fmlaLink="$D$41" fmlaRange="Control!$A$12:$A$14" noThreeD="1" sel="1" val="0"/>
</file>

<file path=xl/ctrlProps/ctrlProp33.xml><?xml version="1.0" encoding="utf-8"?>
<formControlPr xmlns="http://schemas.microsoft.com/office/spreadsheetml/2009/9/main" objectType="Drop" dropLines="9" dropStyle="combo" dx="16" fmlaLink="$D$42" fmlaRange="Control!$A$12:$A$14" noThreeD="1" sel="1" val="0"/>
</file>

<file path=xl/ctrlProps/ctrlProp34.xml><?xml version="1.0" encoding="utf-8"?>
<formControlPr xmlns="http://schemas.microsoft.com/office/spreadsheetml/2009/9/main" objectType="Drop" dropLines="9" dropStyle="combo" dx="16" fmlaLink="$D$43" fmlaRange="Control!$A$12:$A$14" noThreeD="1" sel="1" val="0"/>
</file>

<file path=xl/ctrlProps/ctrlProp35.xml><?xml version="1.0" encoding="utf-8"?>
<formControlPr xmlns="http://schemas.microsoft.com/office/spreadsheetml/2009/9/main" objectType="Drop" dropLines="9" dropStyle="combo" dx="16" fmlaLink="$D$44" fmlaRange="Control!$A$12:$A$14" noThreeD="1" sel="1" val="0"/>
</file>

<file path=xl/ctrlProps/ctrlProp36.xml><?xml version="1.0" encoding="utf-8"?>
<formControlPr xmlns="http://schemas.microsoft.com/office/spreadsheetml/2009/9/main" objectType="Drop" dropLines="9" dropStyle="combo" dx="16" fmlaLink="$D$45" fmlaRange="Control!$A$12:$A$14" noThreeD="1" sel="1" val="0"/>
</file>

<file path=xl/ctrlProps/ctrlProp37.xml><?xml version="1.0" encoding="utf-8"?>
<formControlPr xmlns="http://schemas.microsoft.com/office/spreadsheetml/2009/9/main" objectType="Drop" dropLines="9" dropStyle="combo" dx="16" fmlaLink="$D$46" fmlaRange="Control!$A$12:$A$14" noThreeD="1" sel="1" val="0"/>
</file>

<file path=xl/ctrlProps/ctrlProp38.xml><?xml version="1.0" encoding="utf-8"?>
<formControlPr xmlns="http://schemas.microsoft.com/office/spreadsheetml/2009/9/main" objectType="Drop" dropLines="9" dropStyle="combo" dx="16" fmlaLink="$D$47" fmlaRange="Control!$A$12:$A$14" noThreeD="1" sel="1" val="0"/>
</file>

<file path=xl/ctrlProps/ctrlProp39.xml><?xml version="1.0" encoding="utf-8"?>
<formControlPr xmlns="http://schemas.microsoft.com/office/spreadsheetml/2009/9/main" objectType="Drop" dropLines="9" dropStyle="combo" dx="16" fmlaLink="$D$48" fmlaRange="Control!$A$12:$A$14" noThreeD="1" sel="1" val="0"/>
</file>

<file path=xl/ctrlProps/ctrlProp4.xml><?xml version="1.0" encoding="utf-8"?>
<formControlPr xmlns="http://schemas.microsoft.com/office/spreadsheetml/2009/9/main" objectType="Drop" dropLines="9" dropStyle="combo" dx="16" fmlaLink="$K$15" fmlaRange="Control!$A$17:$A$19" noThreeD="1" sel="1" val="0"/>
</file>

<file path=xl/ctrlProps/ctrlProp40.xml><?xml version="1.0" encoding="utf-8"?>
<formControlPr xmlns="http://schemas.microsoft.com/office/spreadsheetml/2009/9/main" objectType="Drop" dropLines="9" dropStyle="combo" dx="16" fmlaLink="$D$49" fmlaRange="Control!$A$12:$A$14" noThreeD="1" sel="1" val="0"/>
</file>

<file path=xl/ctrlProps/ctrlProp41.xml><?xml version="1.0" encoding="utf-8"?>
<formControlPr xmlns="http://schemas.microsoft.com/office/spreadsheetml/2009/9/main" objectType="Drop" dropLines="9" dropStyle="combo" dx="16" fmlaLink="$D$50" fmlaRange="Control!$A$12:$A$14" noThreeD="1" sel="1" val="0"/>
</file>

<file path=xl/ctrlProps/ctrlProp42.xml><?xml version="1.0" encoding="utf-8"?>
<formControlPr xmlns="http://schemas.microsoft.com/office/spreadsheetml/2009/9/main" objectType="Drop" dropLines="9" dropStyle="combo" dx="16" fmlaLink="$D$51" fmlaRange="Control!$A$12:$A$14" noThreeD="1" sel="1" val="0"/>
</file>

<file path=xl/ctrlProps/ctrlProp43.xml><?xml version="1.0" encoding="utf-8"?>
<formControlPr xmlns="http://schemas.microsoft.com/office/spreadsheetml/2009/9/main" objectType="Drop" dropLines="9" dropStyle="combo" dx="16" fmlaLink="$D$52" fmlaRange="Control!$A$12:$A$14" noThreeD="1" sel="1" val="0"/>
</file>

<file path=xl/ctrlProps/ctrlProp44.xml><?xml version="1.0" encoding="utf-8"?>
<formControlPr xmlns="http://schemas.microsoft.com/office/spreadsheetml/2009/9/main" objectType="Drop" dropLines="9" dropStyle="combo" dx="16" fmlaLink="$D$53" fmlaRange="Control!$A$12:$A$14" noThreeD="1" sel="1" val="0"/>
</file>

<file path=xl/ctrlProps/ctrlProp45.xml><?xml version="1.0" encoding="utf-8"?>
<formControlPr xmlns="http://schemas.microsoft.com/office/spreadsheetml/2009/9/main" objectType="Drop" dropLines="9" dropStyle="combo" dx="16" fmlaLink="$D$54" fmlaRange="Control!$A$12:$A$14" noThreeD="1" sel="1" val="0"/>
</file>

<file path=xl/ctrlProps/ctrlProp46.xml><?xml version="1.0" encoding="utf-8"?>
<formControlPr xmlns="http://schemas.microsoft.com/office/spreadsheetml/2009/9/main" objectType="Drop" dropLines="9" dropStyle="combo" dx="16" fmlaLink="$D$55" fmlaRange="Control!$A$12:$A$14" noThreeD="1" sel="1" val="0"/>
</file>

<file path=xl/ctrlProps/ctrlProp47.xml><?xml version="1.0" encoding="utf-8"?>
<formControlPr xmlns="http://schemas.microsoft.com/office/spreadsheetml/2009/9/main" objectType="Drop" dropLines="9" dropStyle="combo" dx="16" fmlaLink="$D$56" fmlaRange="Control!$A$12:$A$14" noThreeD="1" sel="1" val="0"/>
</file>

<file path=xl/ctrlProps/ctrlProp48.xml><?xml version="1.0" encoding="utf-8"?>
<formControlPr xmlns="http://schemas.microsoft.com/office/spreadsheetml/2009/9/main" objectType="Drop" dropLines="9" dropStyle="combo" dx="16" fmlaLink="$D$57" fmlaRange="Control!$A$12:$A$14" noThreeD="1" sel="1" val="0"/>
</file>

<file path=xl/ctrlProps/ctrlProp49.xml><?xml version="1.0" encoding="utf-8"?>
<formControlPr xmlns="http://schemas.microsoft.com/office/spreadsheetml/2009/9/main" objectType="Drop" dropLines="9" dropStyle="combo" dx="16" fmlaLink="$D$58" fmlaRange="Control!$A$12:$A$14" noThreeD="1" sel="1" val="0"/>
</file>

<file path=xl/ctrlProps/ctrlProp5.xml><?xml version="1.0" encoding="utf-8"?>
<formControlPr xmlns="http://schemas.microsoft.com/office/spreadsheetml/2009/9/main" objectType="Drop" dropLines="9" dropStyle="combo" dx="16" fmlaLink="$R$15" fmlaRange="Control!$A$22:$A$53" noThreeD="1" sel="1" val="0"/>
</file>

<file path=xl/ctrlProps/ctrlProp50.xml><?xml version="1.0" encoding="utf-8"?>
<formControlPr xmlns="http://schemas.microsoft.com/office/spreadsheetml/2009/9/main" objectType="Drop" dropLines="9" dropStyle="combo" dx="16" fmlaLink="$D$59" fmlaRange="Control!$A$12:$A$14" noThreeD="1" sel="1" val="0"/>
</file>

<file path=xl/ctrlProps/ctrlProp51.xml><?xml version="1.0" encoding="utf-8"?>
<formControlPr xmlns="http://schemas.microsoft.com/office/spreadsheetml/2009/9/main" objectType="Drop" dropLines="9" dropStyle="combo" dx="16" fmlaLink="$D$60" fmlaRange="Control!$A$12:$A$14" noThreeD="1" sel="1" val="0"/>
</file>

<file path=xl/ctrlProps/ctrlProp52.xml><?xml version="1.0" encoding="utf-8"?>
<formControlPr xmlns="http://schemas.microsoft.com/office/spreadsheetml/2009/9/main" objectType="Drop" dropLines="9" dropStyle="combo" dx="16" fmlaLink="$D$61" fmlaRange="Control!$A$12:$A$14" noThreeD="1" sel="1" val="0"/>
</file>

<file path=xl/ctrlProps/ctrlProp53.xml><?xml version="1.0" encoding="utf-8"?>
<formControlPr xmlns="http://schemas.microsoft.com/office/spreadsheetml/2009/9/main" objectType="Drop" dropLines="9" dropStyle="combo" dx="16" fmlaLink="$D$62" fmlaRange="Control!$A$12:$A$14" noThreeD="1" sel="1" val="0"/>
</file>

<file path=xl/ctrlProps/ctrlProp54.xml><?xml version="1.0" encoding="utf-8"?>
<formControlPr xmlns="http://schemas.microsoft.com/office/spreadsheetml/2009/9/main" objectType="Drop" dropLines="9" dropStyle="combo" dx="16" fmlaLink="$D$63" fmlaRange="Control!$A$12:$A$14" noThreeD="1" sel="1" val="0"/>
</file>

<file path=xl/ctrlProps/ctrlProp55.xml><?xml version="1.0" encoding="utf-8"?>
<formControlPr xmlns="http://schemas.microsoft.com/office/spreadsheetml/2009/9/main" objectType="Drop" dropLines="9" dropStyle="combo" dx="16" fmlaLink="$D$64" fmlaRange="Control!$A$12:$A$14" noThreeD="1" sel="1" val="0"/>
</file>

<file path=xl/ctrlProps/ctrlProp56.xml><?xml version="1.0" encoding="utf-8"?>
<formControlPr xmlns="http://schemas.microsoft.com/office/spreadsheetml/2009/9/main" objectType="Drop" dropLines="9" dropStyle="combo" dx="16" fmlaLink="$D$65" fmlaRange="Control!$A$12:$A$14" noThreeD="1" sel="1" val="0"/>
</file>

<file path=xl/ctrlProps/ctrlProp57.xml><?xml version="1.0" encoding="utf-8"?>
<formControlPr xmlns="http://schemas.microsoft.com/office/spreadsheetml/2009/9/main" objectType="Drop" dropLines="9" dropStyle="combo" dx="16" fmlaLink="$D$66" fmlaRange="Control!$A$12:$A$14" noThreeD="1" sel="1" val="0"/>
</file>

<file path=xl/ctrlProps/ctrlProp58.xml><?xml version="1.0" encoding="utf-8"?>
<formControlPr xmlns="http://schemas.microsoft.com/office/spreadsheetml/2009/9/main" objectType="Drop" dropLines="9" dropStyle="combo" dx="16" fmlaLink="$I$17" fmlaRange="Control!$A$17:$A$19" noThreeD="1" sel="1" val="0"/>
</file>

<file path=xl/ctrlProps/ctrlProp59.xml><?xml version="1.0" encoding="utf-8"?>
<formControlPr xmlns="http://schemas.microsoft.com/office/spreadsheetml/2009/9/main" objectType="Drop" dropLines="9" dropStyle="combo" dx="16" fmlaLink="$I$18" fmlaRange="Control!$A$17:$A$19" noThreeD="1" sel="1" val="0"/>
</file>

<file path=xl/ctrlProps/ctrlProp6.xml><?xml version="1.0" encoding="utf-8"?>
<formControlPr xmlns="http://schemas.microsoft.com/office/spreadsheetml/2009/9/main" objectType="Drop" dropLines="9" dropStyle="combo" dx="16" fmlaLink="$T$15" fmlaRange="Control!$A$56:$B$68" noThreeD="1" sel="1" val="0"/>
</file>

<file path=xl/ctrlProps/ctrlProp60.xml><?xml version="1.0" encoding="utf-8"?>
<formControlPr xmlns="http://schemas.microsoft.com/office/spreadsheetml/2009/9/main" objectType="Drop" dropLines="9" dropStyle="combo" dx="16" fmlaLink="$I$19" fmlaRange="Control!$A$17:$A$19" noThreeD="1" sel="1" val="0"/>
</file>

<file path=xl/ctrlProps/ctrlProp61.xml><?xml version="1.0" encoding="utf-8"?>
<formControlPr xmlns="http://schemas.microsoft.com/office/spreadsheetml/2009/9/main" objectType="Drop" dropLines="9" dropStyle="combo" dx="16" fmlaLink="$I$20" fmlaRange="Control!$A$17:$A$19" noThreeD="1" sel="1" val="0"/>
</file>

<file path=xl/ctrlProps/ctrlProp62.xml><?xml version="1.0" encoding="utf-8"?>
<formControlPr xmlns="http://schemas.microsoft.com/office/spreadsheetml/2009/9/main" objectType="Drop" dropLines="9" dropStyle="combo" dx="16" fmlaLink="$I$21" fmlaRange="Control!$A$17:$A$19" noThreeD="1" sel="1" val="0"/>
</file>

<file path=xl/ctrlProps/ctrlProp63.xml><?xml version="1.0" encoding="utf-8"?>
<formControlPr xmlns="http://schemas.microsoft.com/office/spreadsheetml/2009/9/main" objectType="Drop" dropLines="9" dropStyle="combo" dx="16" fmlaLink="$I$22" fmlaRange="Control!$A$17:$A$19" noThreeD="1" sel="1" val="0"/>
</file>

<file path=xl/ctrlProps/ctrlProp64.xml><?xml version="1.0" encoding="utf-8"?>
<formControlPr xmlns="http://schemas.microsoft.com/office/spreadsheetml/2009/9/main" objectType="Drop" dropLines="9" dropStyle="combo" dx="16" fmlaLink="$I$23" fmlaRange="Control!$A$17:$A$19" noThreeD="1" sel="1" val="0"/>
</file>

<file path=xl/ctrlProps/ctrlProp65.xml><?xml version="1.0" encoding="utf-8"?>
<formControlPr xmlns="http://schemas.microsoft.com/office/spreadsheetml/2009/9/main" objectType="Drop" dropLines="9" dropStyle="combo" dx="16" fmlaLink="$I$24" fmlaRange="Control!$A$17:$A$19" noThreeD="1" sel="1" val="0"/>
</file>

<file path=xl/ctrlProps/ctrlProp66.xml><?xml version="1.0" encoding="utf-8"?>
<formControlPr xmlns="http://schemas.microsoft.com/office/spreadsheetml/2009/9/main" objectType="Drop" dropLines="9" dropStyle="combo" dx="16" fmlaLink="$I$25" fmlaRange="Control!$A$17:$A$19" noThreeD="1" sel="1" val="0"/>
</file>

<file path=xl/ctrlProps/ctrlProp67.xml><?xml version="1.0" encoding="utf-8"?>
<formControlPr xmlns="http://schemas.microsoft.com/office/spreadsheetml/2009/9/main" objectType="Drop" dropLines="9" dropStyle="combo" dx="16" fmlaLink="$I$26" fmlaRange="Control!$A$17:$A$19" noThreeD="1" sel="1" val="0"/>
</file>

<file path=xl/ctrlProps/ctrlProp68.xml><?xml version="1.0" encoding="utf-8"?>
<formControlPr xmlns="http://schemas.microsoft.com/office/spreadsheetml/2009/9/main" objectType="Drop" dropLines="9" dropStyle="combo" dx="16" fmlaLink="$I$27" fmlaRange="Control!$A$17:$A$19" noThreeD="1" sel="1" val="0"/>
</file>

<file path=xl/ctrlProps/ctrlProp69.xml><?xml version="1.0" encoding="utf-8"?>
<formControlPr xmlns="http://schemas.microsoft.com/office/spreadsheetml/2009/9/main" objectType="Drop" dropLines="9" dropStyle="combo" dx="16" fmlaLink="$I$28" fmlaRange="Control!$A$17:$A$19" noThreeD="1" sel="1" val="0"/>
</file>

<file path=xl/ctrlProps/ctrlProp7.xml><?xml version="1.0" encoding="utf-8"?>
<formControlPr xmlns="http://schemas.microsoft.com/office/spreadsheetml/2009/9/main" objectType="Drop" dropLines="9" dropStyle="combo" dx="16" fmlaLink="$V$15" fmlaRange="Control!$A$71:$A$87" noThreeD="1" sel="1" val="0"/>
</file>

<file path=xl/ctrlProps/ctrlProp70.xml><?xml version="1.0" encoding="utf-8"?>
<formControlPr xmlns="http://schemas.microsoft.com/office/spreadsheetml/2009/9/main" objectType="Drop" dropLines="9" dropStyle="combo" dx="16" fmlaLink="$I$29" fmlaRange="Control!$A$17:$A$19" noThreeD="1" sel="1" val="0"/>
</file>

<file path=xl/ctrlProps/ctrlProp71.xml><?xml version="1.0" encoding="utf-8"?>
<formControlPr xmlns="http://schemas.microsoft.com/office/spreadsheetml/2009/9/main" objectType="Drop" dropLines="9" dropStyle="combo" dx="16" fmlaLink="$I$30" fmlaRange="Control!$A$17:$A$19" noThreeD="1" sel="1" val="0"/>
</file>

<file path=xl/ctrlProps/ctrlProp72.xml><?xml version="1.0" encoding="utf-8"?>
<formControlPr xmlns="http://schemas.microsoft.com/office/spreadsheetml/2009/9/main" objectType="Drop" dropLines="9" dropStyle="combo" dx="16" fmlaLink="$I$31" fmlaRange="Control!$A$17:$A$19" noThreeD="1" sel="1" val="0"/>
</file>

<file path=xl/ctrlProps/ctrlProp73.xml><?xml version="1.0" encoding="utf-8"?>
<formControlPr xmlns="http://schemas.microsoft.com/office/spreadsheetml/2009/9/main" objectType="Drop" dropLines="9" dropStyle="combo" dx="16" fmlaLink="$I$32" fmlaRange="Control!$A$17:$A$19" noThreeD="1" sel="1" val="0"/>
</file>

<file path=xl/ctrlProps/ctrlProp74.xml><?xml version="1.0" encoding="utf-8"?>
<formControlPr xmlns="http://schemas.microsoft.com/office/spreadsheetml/2009/9/main" objectType="Drop" dropLines="9" dropStyle="combo" dx="16" fmlaLink="$I$33" fmlaRange="Control!$A$17:$A$19" noThreeD="1" sel="1" val="0"/>
</file>

<file path=xl/ctrlProps/ctrlProp75.xml><?xml version="1.0" encoding="utf-8"?>
<formControlPr xmlns="http://schemas.microsoft.com/office/spreadsheetml/2009/9/main" objectType="Drop" dropLines="9" dropStyle="combo" dx="16" fmlaLink="$I$34" fmlaRange="Control!$A$17:$A$19" noThreeD="1" sel="1" val="0"/>
</file>

<file path=xl/ctrlProps/ctrlProp76.xml><?xml version="1.0" encoding="utf-8"?>
<formControlPr xmlns="http://schemas.microsoft.com/office/spreadsheetml/2009/9/main" objectType="Drop" dropLines="9" dropStyle="combo" dx="16" fmlaLink="$I$35" fmlaRange="Control!$A$17:$A$19" noThreeD="1" sel="1" val="0"/>
</file>

<file path=xl/ctrlProps/ctrlProp77.xml><?xml version="1.0" encoding="utf-8"?>
<formControlPr xmlns="http://schemas.microsoft.com/office/spreadsheetml/2009/9/main" objectType="Drop" dropLines="9" dropStyle="combo" dx="16" fmlaLink="$I$36" fmlaRange="Control!$A$17:$A$19" noThreeD="1" sel="1" val="0"/>
</file>

<file path=xl/ctrlProps/ctrlProp78.xml><?xml version="1.0" encoding="utf-8"?>
<formControlPr xmlns="http://schemas.microsoft.com/office/spreadsheetml/2009/9/main" objectType="Drop" dropLines="9" dropStyle="combo" dx="16" fmlaLink="$I$37" fmlaRange="Control!$A$17:$A$19" noThreeD="1" sel="1" val="0"/>
</file>

<file path=xl/ctrlProps/ctrlProp79.xml><?xml version="1.0" encoding="utf-8"?>
<formControlPr xmlns="http://schemas.microsoft.com/office/spreadsheetml/2009/9/main" objectType="Drop" dropLines="9" dropStyle="combo" dx="16" fmlaLink="$I$38" fmlaRange="Control!$A$17:$A$19" noThreeD="1" sel="1" val="0"/>
</file>

<file path=xl/ctrlProps/ctrlProp8.xml><?xml version="1.0" encoding="utf-8"?>
<formControlPr xmlns="http://schemas.microsoft.com/office/spreadsheetml/2009/9/main" objectType="Drop" dropLines="9" dropStyle="combo" dx="16" fmlaLink="$D$17" fmlaRange="Control!$A$12:$A$14" noThreeD="1" sel="1" val="0"/>
</file>

<file path=xl/ctrlProps/ctrlProp80.xml><?xml version="1.0" encoding="utf-8"?>
<formControlPr xmlns="http://schemas.microsoft.com/office/spreadsheetml/2009/9/main" objectType="Drop" dropLines="9" dropStyle="combo" dx="16" fmlaLink="$I$39" fmlaRange="Control!$A$17:$A$19" noThreeD="1" sel="1" val="0"/>
</file>

<file path=xl/ctrlProps/ctrlProp81.xml><?xml version="1.0" encoding="utf-8"?>
<formControlPr xmlns="http://schemas.microsoft.com/office/spreadsheetml/2009/9/main" objectType="Drop" dropLines="9" dropStyle="combo" dx="16" fmlaLink="$I$40" fmlaRange="Control!$A$17:$A$19" noThreeD="1" sel="1" val="0"/>
</file>

<file path=xl/ctrlProps/ctrlProp82.xml><?xml version="1.0" encoding="utf-8"?>
<formControlPr xmlns="http://schemas.microsoft.com/office/spreadsheetml/2009/9/main" objectType="Drop" dropLines="9" dropStyle="combo" dx="16" fmlaLink="$I$41" fmlaRange="Control!$A$17:$A$19" noThreeD="1" sel="1" val="0"/>
</file>

<file path=xl/ctrlProps/ctrlProp83.xml><?xml version="1.0" encoding="utf-8"?>
<formControlPr xmlns="http://schemas.microsoft.com/office/spreadsheetml/2009/9/main" objectType="Drop" dropLines="9" dropStyle="combo" dx="16" fmlaLink="$I$42" fmlaRange="Control!$A$17:$A$19" noThreeD="1" sel="1" val="0"/>
</file>

<file path=xl/ctrlProps/ctrlProp84.xml><?xml version="1.0" encoding="utf-8"?>
<formControlPr xmlns="http://schemas.microsoft.com/office/spreadsheetml/2009/9/main" objectType="Drop" dropLines="9" dropStyle="combo" dx="16" fmlaLink="$I$43" fmlaRange="Control!$A$17:$A$19" noThreeD="1" sel="1" val="0"/>
</file>

<file path=xl/ctrlProps/ctrlProp85.xml><?xml version="1.0" encoding="utf-8"?>
<formControlPr xmlns="http://schemas.microsoft.com/office/spreadsheetml/2009/9/main" objectType="Drop" dropLines="9" dropStyle="combo" dx="16" fmlaLink="$I$44" fmlaRange="Control!$A$17:$A$19" noThreeD="1" sel="1" val="0"/>
</file>

<file path=xl/ctrlProps/ctrlProp86.xml><?xml version="1.0" encoding="utf-8"?>
<formControlPr xmlns="http://schemas.microsoft.com/office/spreadsheetml/2009/9/main" objectType="Drop" dropLines="9" dropStyle="combo" dx="16" fmlaLink="$I$45" fmlaRange="Control!$A$17:$A$19" noThreeD="1" sel="1" val="0"/>
</file>

<file path=xl/ctrlProps/ctrlProp87.xml><?xml version="1.0" encoding="utf-8"?>
<formControlPr xmlns="http://schemas.microsoft.com/office/spreadsheetml/2009/9/main" objectType="Drop" dropLines="9" dropStyle="combo" dx="16" fmlaLink="$I$46" fmlaRange="Control!$A$17:$A$19" noThreeD="1" sel="1" val="0"/>
</file>

<file path=xl/ctrlProps/ctrlProp88.xml><?xml version="1.0" encoding="utf-8"?>
<formControlPr xmlns="http://schemas.microsoft.com/office/spreadsheetml/2009/9/main" objectType="Drop" dropLines="9" dropStyle="combo" dx="16" fmlaLink="$I$47" fmlaRange="Control!$A$17:$A$19" noThreeD="1" sel="1" val="0"/>
</file>

<file path=xl/ctrlProps/ctrlProp89.xml><?xml version="1.0" encoding="utf-8"?>
<formControlPr xmlns="http://schemas.microsoft.com/office/spreadsheetml/2009/9/main" objectType="Drop" dropLines="9" dropStyle="combo" dx="16" fmlaLink="$I$48" fmlaRange="Control!$A$17:$A$19" noThreeD="1" sel="1" val="0"/>
</file>

<file path=xl/ctrlProps/ctrlProp9.xml><?xml version="1.0" encoding="utf-8"?>
<formControlPr xmlns="http://schemas.microsoft.com/office/spreadsheetml/2009/9/main" objectType="Drop" dropLines="9" dropStyle="combo" dx="16" fmlaLink="$D$18" fmlaRange="Control!$A$12:$A$14" noThreeD="1" sel="1" val="0"/>
</file>

<file path=xl/ctrlProps/ctrlProp90.xml><?xml version="1.0" encoding="utf-8"?>
<formControlPr xmlns="http://schemas.microsoft.com/office/spreadsheetml/2009/9/main" objectType="Drop" dropLines="9" dropStyle="combo" dx="16" fmlaLink="$I$49" fmlaRange="Control!$A$17:$A$19" noThreeD="1" sel="1" val="0"/>
</file>

<file path=xl/ctrlProps/ctrlProp91.xml><?xml version="1.0" encoding="utf-8"?>
<formControlPr xmlns="http://schemas.microsoft.com/office/spreadsheetml/2009/9/main" objectType="Drop" dropLines="9" dropStyle="combo" dx="16" fmlaLink="$I$50" fmlaRange="Control!$A$17:$A$19" noThreeD="1" sel="1" val="0"/>
</file>

<file path=xl/ctrlProps/ctrlProp92.xml><?xml version="1.0" encoding="utf-8"?>
<formControlPr xmlns="http://schemas.microsoft.com/office/spreadsheetml/2009/9/main" objectType="Drop" dropLines="9" dropStyle="combo" dx="16" fmlaLink="$I$51" fmlaRange="Control!$A$17:$A$19" noThreeD="1" sel="1" val="0"/>
</file>

<file path=xl/ctrlProps/ctrlProp93.xml><?xml version="1.0" encoding="utf-8"?>
<formControlPr xmlns="http://schemas.microsoft.com/office/spreadsheetml/2009/9/main" objectType="Drop" dropLines="9" dropStyle="combo" dx="16" fmlaLink="$I$52" fmlaRange="Control!$A$17:$A$19" noThreeD="1" sel="1" val="0"/>
</file>

<file path=xl/ctrlProps/ctrlProp94.xml><?xml version="1.0" encoding="utf-8"?>
<formControlPr xmlns="http://schemas.microsoft.com/office/spreadsheetml/2009/9/main" objectType="Drop" dropLines="9" dropStyle="combo" dx="16" fmlaLink="$I$53" fmlaRange="Control!$A$17:$A$19" noThreeD="1" sel="1" val="0"/>
</file>

<file path=xl/ctrlProps/ctrlProp95.xml><?xml version="1.0" encoding="utf-8"?>
<formControlPr xmlns="http://schemas.microsoft.com/office/spreadsheetml/2009/9/main" objectType="Drop" dropLines="9" dropStyle="combo" dx="16" fmlaLink="$I$54" fmlaRange="Control!$A$17:$A$19" noThreeD="1" sel="1" val="0"/>
</file>

<file path=xl/ctrlProps/ctrlProp96.xml><?xml version="1.0" encoding="utf-8"?>
<formControlPr xmlns="http://schemas.microsoft.com/office/spreadsheetml/2009/9/main" objectType="Drop" dropLines="9" dropStyle="combo" dx="16" fmlaLink="$I$55" fmlaRange="Control!$A$17:$A$19" noThreeD="1" sel="1" val="0"/>
</file>

<file path=xl/ctrlProps/ctrlProp97.xml><?xml version="1.0" encoding="utf-8"?>
<formControlPr xmlns="http://schemas.microsoft.com/office/spreadsheetml/2009/9/main" objectType="Drop" dropLines="9" dropStyle="combo" dx="16" fmlaLink="$I$56" fmlaRange="Control!$A$17:$A$19" noThreeD="1" sel="1" val="0"/>
</file>

<file path=xl/ctrlProps/ctrlProp98.xml><?xml version="1.0" encoding="utf-8"?>
<formControlPr xmlns="http://schemas.microsoft.com/office/spreadsheetml/2009/9/main" objectType="Drop" dropLines="9" dropStyle="combo" dx="16" fmlaLink="$I$57" fmlaRange="Control!$A$17:$A$19" noThreeD="1" sel="1" val="0"/>
</file>

<file path=xl/ctrlProps/ctrlProp99.xml><?xml version="1.0" encoding="utf-8"?>
<formControlPr xmlns="http://schemas.microsoft.com/office/spreadsheetml/2009/9/main" objectType="Drop" dropLines="9" dropStyle="combo" dx="16" fmlaLink="$I$58" fmlaRange="Control!$A$17:$A$19" noThreeD="1" sel="1" val="0"/>
</file>

<file path=xl/tables/table1.xml><?xml version="1.0" encoding="utf-8"?>
<table xmlns="http://schemas.openxmlformats.org/spreadsheetml/2006/main" id="2" name="Tableau63" displayName="Tableau63" ref="A17:X66" headerRowCount="0" totalsRowShown="0" headerRowDxfId="77" dataDxfId="75" totalsRowDxfId="73" tableBorderDxfId="74" headerRowBorderDxfId="76" totalsRowBorderDxfId="72">
  <tableColumns count="24">
    <tableColumn id="1" name="Colonne1" dataDxfId="70" headerRowDxfId="71" totalsRowDxfId="69"/>
    <tableColumn id="2" name="Colonne2" dataDxfId="67" headerRowDxfId="68" totalsRowDxfId="66"/>
    <tableColumn id="3" name="Colonne3" dataDxfId="64" headerRowDxfId="65" totalsRowDxfId="63"/>
    <tableColumn id="18" name="Column2" dataDxfId="61" headerRowDxfId="62" totalsRowDxfId="60"/>
    <tableColumn id="4" name="Colonne4" dataDxfId="58" headerRowDxfId="59" totalsRowDxfId="57"/>
    <tableColumn id="17" name="Column1" dataDxfId="55" headerRowDxfId="56" totalsRowDxfId="54"/>
    <tableColumn id="5" name="Colonne5" dataDxfId="52" headerRowDxfId="53" totalsRowDxfId="51"/>
    <tableColumn id="6" name="Colonne6" dataDxfId="49" headerRowDxfId="50" totalsRowDxfId="48"/>
    <tableColumn id="19" name="Column3" dataDxfId="46" headerRowDxfId="47" totalsRowDxfId="45"/>
    <tableColumn id="7" name="Colonne7" dataDxfId="43" headerRowDxfId="44" totalsRowDxfId="42"/>
    <tableColumn id="20" name="Column4" dataDxfId="40" headerRowDxfId="41" totalsRowDxfId="39"/>
    <tableColumn id="8" name="Colonne8" dataDxfId="37" headerRowDxfId="38" totalsRowDxfId="36"/>
    <tableColumn id="9" name="Colonne9" dataDxfId="34" headerRowDxfId="35" totalsRowDxfId="33"/>
    <tableColumn id="10" name="Colonne10" dataDxfId="31" headerRowDxfId="32" totalsRowDxfId="30"/>
    <tableColumn id="11" name="Colonne11" dataDxfId="28" headerRowDxfId="29" totalsRowDxfId="27"/>
    <tableColumn id="12" name="Colonne12" dataDxfId="25" headerRowDxfId="26" totalsRowDxfId="24"/>
    <tableColumn id="13" name="Colonne13" dataDxfId="22" headerRowDxfId="23" totalsRowDxfId="21"/>
    <tableColumn id="21" name="Column5" dataDxfId="19" headerRowDxfId="20" totalsRowDxfId="18"/>
    <tableColumn id="22" name="Column6" dataDxfId="16" headerRowDxfId="17" totalsRowDxfId="15"/>
    <tableColumn id="24" name="Column8" dataDxfId="13" headerRowDxfId="14" totalsRowDxfId="12"/>
    <tableColumn id="23" name="Column7" dataDxfId="10" headerRowDxfId="11" totalsRowDxfId="9"/>
    <tableColumn id="25" name="Column9" dataDxfId="7" headerRowDxfId="8" totalsRowDxfId="6"/>
    <tableColumn id="14" name="Colonne14" dataDxfId="4" headerRowDxfId="5" totalsRowDxfId="3"/>
    <tableColumn id="15" name="Colonne15" dataDxfId="1" totalsRowFunction="count" headerRowDxfId="2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11" Type="http://schemas.openxmlformats.org/officeDocument/2006/relationships/ctrlProp" Target="../ctrlProps/ctrlProp108.xml" /><Relationship Id="rId170" Type="http://schemas.openxmlformats.org/officeDocument/2006/relationships/ctrlProp" Target="../ctrlProps/ctrlProp167.xml" /><Relationship Id="rId17" Type="http://schemas.openxmlformats.org/officeDocument/2006/relationships/ctrlProp" Target="../ctrlProps/ctrlProp14.xml" /><Relationship Id="rId19" Type="http://schemas.openxmlformats.org/officeDocument/2006/relationships/ctrlProp" Target="../ctrlProps/ctrlProp16.xml" /><Relationship Id="rId284" Type="http://schemas.openxmlformats.org/officeDocument/2006/relationships/ctrlProp" Target="../ctrlProps/ctrlProp281.xml" /><Relationship Id="rId61" Type="http://schemas.openxmlformats.org/officeDocument/2006/relationships/ctrlProp" Target="../ctrlProps/ctrlProp58.xml" /><Relationship Id="rId110" Type="http://schemas.openxmlformats.org/officeDocument/2006/relationships/ctrlProp" Target="../ctrlProps/ctrlProp107.xml" /><Relationship Id="rId244" Type="http://schemas.openxmlformats.org/officeDocument/2006/relationships/ctrlProp" Target="../ctrlProps/ctrlProp241.xml" /><Relationship Id="rId263" Type="http://schemas.openxmlformats.org/officeDocument/2006/relationships/ctrlProp" Target="../ctrlProps/ctrlProp260.xml" /><Relationship Id="rId10" Type="http://schemas.openxmlformats.org/officeDocument/2006/relationships/ctrlProp" Target="../ctrlProps/ctrlProp7.xml" /><Relationship Id="rId179" Type="http://schemas.openxmlformats.org/officeDocument/2006/relationships/ctrlProp" Target="../ctrlProps/ctrlProp176.xml" /><Relationship Id="rId94" Type="http://schemas.openxmlformats.org/officeDocument/2006/relationships/ctrlProp" Target="../ctrlProps/ctrlProp91.xml" /><Relationship Id="rId150" Type="http://schemas.openxmlformats.org/officeDocument/2006/relationships/ctrlProp" Target="../ctrlProps/ctrlProp147.xml" /><Relationship Id="rId204" Type="http://schemas.openxmlformats.org/officeDocument/2006/relationships/ctrlProp" Target="../ctrlProps/ctrlProp201.xml" /><Relationship Id="rId191" Type="http://schemas.openxmlformats.org/officeDocument/2006/relationships/ctrlProp" Target="../ctrlProps/ctrlProp188.xml" /><Relationship Id="rId5" Type="http://schemas.openxmlformats.org/officeDocument/2006/relationships/ctrlProp" Target="../ctrlProps/ctrlProp2.xml" /><Relationship Id="rId97" Type="http://schemas.openxmlformats.org/officeDocument/2006/relationships/ctrlProp" Target="../ctrlProps/ctrlProp94.xml" /><Relationship Id="rId273" Type="http://schemas.openxmlformats.org/officeDocument/2006/relationships/ctrlProp" Target="../ctrlProps/ctrlProp270.xml" /><Relationship Id="rId133" Type="http://schemas.openxmlformats.org/officeDocument/2006/relationships/ctrlProp" Target="../ctrlProps/ctrlProp130.xml" /><Relationship Id="rId113" Type="http://schemas.openxmlformats.org/officeDocument/2006/relationships/ctrlProp" Target="../ctrlProps/ctrlProp110.xml" /><Relationship Id="rId275" Type="http://schemas.openxmlformats.org/officeDocument/2006/relationships/ctrlProp" Target="../ctrlProps/ctrlProp272.xml" /><Relationship Id="rId299" Type="http://schemas.openxmlformats.org/officeDocument/2006/relationships/ctrlProp" Target="../ctrlProps/ctrlProp296.xml" /><Relationship Id="rId70" Type="http://schemas.openxmlformats.org/officeDocument/2006/relationships/ctrlProp" Target="../ctrlProps/ctrlProp67.xml" /><Relationship Id="rId310" Type="http://schemas.openxmlformats.org/officeDocument/2006/relationships/ctrlProp" Target="../ctrlProps/ctrlProp307.xml" /><Relationship Id="rId87" Type="http://schemas.openxmlformats.org/officeDocument/2006/relationships/ctrlProp" Target="../ctrlProps/ctrlProp84.xml" /><Relationship Id="rId221" Type="http://schemas.openxmlformats.org/officeDocument/2006/relationships/ctrlProp" Target="../ctrlProps/ctrlProp218.xml" /><Relationship Id="rId163" Type="http://schemas.openxmlformats.org/officeDocument/2006/relationships/ctrlProp" Target="../ctrlProps/ctrlProp160.xml" /><Relationship Id="rId145" Type="http://schemas.openxmlformats.org/officeDocument/2006/relationships/ctrlProp" Target="../ctrlProps/ctrlProp142.xml" /><Relationship Id="rId31" Type="http://schemas.openxmlformats.org/officeDocument/2006/relationships/ctrlProp" Target="../ctrlProps/ctrlProp28.xml" /><Relationship Id="rId59" Type="http://schemas.openxmlformats.org/officeDocument/2006/relationships/ctrlProp" Target="../ctrlProps/ctrlProp56.xml" /><Relationship Id="rId93" Type="http://schemas.openxmlformats.org/officeDocument/2006/relationships/ctrlProp" Target="../ctrlProps/ctrlProp90.xml" /><Relationship Id="rId148" Type="http://schemas.openxmlformats.org/officeDocument/2006/relationships/ctrlProp" Target="../ctrlProps/ctrlProp145.xml" /><Relationship Id="rId202" Type="http://schemas.openxmlformats.org/officeDocument/2006/relationships/ctrlProp" Target="../ctrlProps/ctrlProp199.xml" /><Relationship Id="rId77" Type="http://schemas.openxmlformats.org/officeDocument/2006/relationships/ctrlProp" Target="../ctrlProps/ctrlProp74.xml" /><Relationship Id="rId155" Type="http://schemas.openxmlformats.org/officeDocument/2006/relationships/ctrlProp" Target="../ctrlProps/ctrlProp152.xml" /><Relationship Id="rId82" Type="http://schemas.openxmlformats.org/officeDocument/2006/relationships/ctrlProp" Target="../ctrlProps/ctrlProp79.xml" /><Relationship Id="rId78" Type="http://schemas.openxmlformats.org/officeDocument/2006/relationships/ctrlProp" Target="../ctrlProps/ctrlProp75.xml" /><Relationship Id="rId234" Type="http://schemas.openxmlformats.org/officeDocument/2006/relationships/ctrlProp" Target="../ctrlProps/ctrlProp231.xml" /><Relationship Id="rId147" Type="http://schemas.openxmlformats.org/officeDocument/2006/relationships/ctrlProp" Target="../ctrlProps/ctrlProp144.xml" /><Relationship Id="rId219" Type="http://schemas.openxmlformats.org/officeDocument/2006/relationships/ctrlProp" Target="../ctrlProps/ctrlProp216.xml" /><Relationship Id="rId311" Type="http://schemas.openxmlformats.org/officeDocument/2006/relationships/ctrlProp" Target="../ctrlProps/ctrlProp308.xml" /><Relationship Id="rId20" Type="http://schemas.openxmlformats.org/officeDocument/2006/relationships/ctrlProp" Target="../ctrlProps/ctrlProp17.xml" /><Relationship Id="rId186" Type="http://schemas.openxmlformats.org/officeDocument/2006/relationships/ctrlProp" Target="../ctrlProps/ctrlProp183.xml" /><Relationship Id="rId169" Type="http://schemas.openxmlformats.org/officeDocument/2006/relationships/ctrlProp" Target="../ctrlProps/ctrlProp166.xml" /><Relationship Id="rId282" Type="http://schemas.openxmlformats.org/officeDocument/2006/relationships/ctrlProp" Target="../ctrlProps/ctrlProp279.xml" /><Relationship Id="rId173" Type="http://schemas.openxmlformats.org/officeDocument/2006/relationships/ctrlProp" Target="../ctrlProps/ctrlProp170.xml" /><Relationship Id="rId271" Type="http://schemas.openxmlformats.org/officeDocument/2006/relationships/ctrlProp" Target="../ctrlProps/ctrlProp268.xml" /><Relationship Id="rId45" Type="http://schemas.openxmlformats.org/officeDocument/2006/relationships/ctrlProp" Target="../ctrlProps/ctrlProp42.xml" /><Relationship Id="rId265" Type="http://schemas.openxmlformats.org/officeDocument/2006/relationships/ctrlProp" Target="../ctrlProps/ctrlProp262.xml" /><Relationship Id="rId131" Type="http://schemas.openxmlformats.org/officeDocument/2006/relationships/ctrlProp" Target="../ctrlProps/ctrlProp128.xml" /><Relationship Id="rId140" Type="http://schemas.openxmlformats.org/officeDocument/2006/relationships/ctrlProp" Target="../ctrlProps/ctrlProp137.xml" /><Relationship Id="rId58" Type="http://schemas.openxmlformats.org/officeDocument/2006/relationships/ctrlProp" Target="../ctrlProps/ctrlProp55.xml" /><Relationship Id="rId260" Type="http://schemas.openxmlformats.org/officeDocument/2006/relationships/ctrlProp" Target="../ctrlProps/ctrlProp257.xml" /><Relationship Id="rId152" Type="http://schemas.openxmlformats.org/officeDocument/2006/relationships/ctrlProp" Target="../ctrlProps/ctrlProp149.xml" /><Relationship Id="rId259" Type="http://schemas.openxmlformats.org/officeDocument/2006/relationships/ctrlProp" Target="../ctrlProps/ctrlProp256.xml" /><Relationship Id="rId108" Type="http://schemas.openxmlformats.org/officeDocument/2006/relationships/ctrlProp" Target="../ctrlProps/ctrlProp105.xml" /><Relationship Id="rId161" Type="http://schemas.openxmlformats.org/officeDocument/2006/relationships/ctrlProp" Target="../ctrlProps/ctrlProp158.xml" /><Relationship Id="rId100" Type="http://schemas.openxmlformats.org/officeDocument/2006/relationships/ctrlProp" Target="../ctrlProps/ctrlProp97.xml" /><Relationship Id="rId65" Type="http://schemas.openxmlformats.org/officeDocument/2006/relationships/ctrlProp" Target="../ctrlProps/ctrlProp62.xml" /><Relationship Id="rId252" Type="http://schemas.openxmlformats.org/officeDocument/2006/relationships/ctrlProp" Target="../ctrlProps/ctrlProp249.xml" /><Relationship Id="rId206" Type="http://schemas.openxmlformats.org/officeDocument/2006/relationships/ctrlProp" Target="../ctrlProps/ctrlProp203.xml" /><Relationship Id="rId29" Type="http://schemas.openxmlformats.org/officeDocument/2006/relationships/ctrlProp" Target="../ctrlProps/ctrlProp26.xml" /><Relationship Id="rId51" Type="http://schemas.openxmlformats.org/officeDocument/2006/relationships/ctrlProp" Target="../ctrlProps/ctrlProp48.xml" /><Relationship Id="rId246" Type="http://schemas.openxmlformats.org/officeDocument/2006/relationships/ctrlProp" Target="../ctrlProps/ctrlProp243.xml" /><Relationship Id="rId7" Type="http://schemas.openxmlformats.org/officeDocument/2006/relationships/ctrlProp" Target="../ctrlProps/ctrlProp4.xml" /><Relationship Id="rId262" Type="http://schemas.openxmlformats.org/officeDocument/2006/relationships/ctrlProp" Target="../ctrlProps/ctrlProp259.xml" /><Relationship Id="rId122" Type="http://schemas.openxmlformats.org/officeDocument/2006/relationships/ctrlProp" Target="../ctrlProps/ctrlProp119.xml" /><Relationship Id="rId213" Type="http://schemas.openxmlformats.org/officeDocument/2006/relationships/ctrlProp" Target="../ctrlProps/ctrlProp210.xml" /><Relationship Id="rId117" Type="http://schemas.openxmlformats.org/officeDocument/2006/relationships/ctrlProp" Target="../ctrlProps/ctrlProp114.xml" /><Relationship Id="rId69" Type="http://schemas.openxmlformats.org/officeDocument/2006/relationships/ctrlProp" Target="../ctrlProps/ctrlProp66.xml" /><Relationship Id="rId13" Type="http://schemas.openxmlformats.org/officeDocument/2006/relationships/ctrlProp" Target="../ctrlProps/ctrlProp10.xml" /><Relationship Id="rId247" Type="http://schemas.openxmlformats.org/officeDocument/2006/relationships/ctrlProp" Target="../ctrlProps/ctrlProp244.xml" /><Relationship Id="rId188" Type="http://schemas.openxmlformats.org/officeDocument/2006/relationships/ctrlProp" Target="../ctrlProps/ctrlProp185.xml" /><Relationship Id="rId39" Type="http://schemas.openxmlformats.org/officeDocument/2006/relationships/ctrlProp" Target="../ctrlProps/ctrlProp36.xml" /><Relationship Id="rId52" Type="http://schemas.openxmlformats.org/officeDocument/2006/relationships/ctrlProp" Target="../ctrlProps/ctrlProp49.xml" /><Relationship Id="rId182" Type="http://schemas.openxmlformats.org/officeDocument/2006/relationships/ctrlProp" Target="../ctrlProps/ctrlProp179.xml" /><Relationship Id="rId123" Type="http://schemas.openxmlformats.org/officeDocument/2006/relationships/ctrlProp" Target="../ctrlProps/ctrlProp120.xml" /><Relationship Id="rId134" Type="http://schemas.openxmlformats.org/officeDocument/2006/relationships/ctrlProp" Target="../ctrlProps/ctrlProp131.xml" /><Relationship Id="rId178" Type="http://schemas.openxmlformats.org/officeDocument/2006/relationships/ctrlProp" Target="../ctrlProps/ctrlProp175.xml" /><Relationship Id="rId203" Type="http://schemas.openxmlformats.org/officeDocument/2006/relationships/ctrlProp" Target="../ctrlProps/ctrlProp200.xml" /><Relationship Id="rId308" Type="http://schemas.openxmlformats.org/officeDocument/2006/relationships/ctrlProp" Target="../ctrlProps/ctrlProp305.xml" /><Relationship Id="rId119" Type="http://schemas.openxmlformats.org/officeDocument/2006/relationships/ctrlProp" Target="../ctrlProps/ctrlProp116.xml" /><Relationship Id="rId212" Type="http://schemas.openxmlformats.org/officeDocument/2006/relationships/ctrlProp" Target="../ctrlProps/ctrlProp209.xml" /><Relationship Id="rId44" Type="http://schemas.openxmlformats.org/officeDocument/2006/relationships/ctrlProp" Target="../ctrlProps/ctrlProp41.xml" /><Relationship Id="rId104" Type="http://schemas.openxmlformats.org/officeDocument/2006/relationships/ctrlProp" Target="../ctrlProps/ctrlProp101.xml" /><Relationship Id="rId255" Type="http://schemas.openxmlformats.org/officeDocument/2006/relationships/ctrlProp" Target="../ctrlProps/ctrlProp252.xml" /><Relationship Id="rId71" Type="http://schemas.openxmlformats.org/officeDocument/2006/relationships/ctrlProp" Target="../ctrlProps/ctrlProp68.xml" /><Relationship Id="rId47" Type="http://schemas.openxmlformats.org/officeDocument/2006/relationships/ctrlProp" Target="../ctrlProps/ctrlProp44.xml" /><Relationship Id="rId130" Type="http://schemas.openxmlformats.org/officeDocument/2006/relationships/ctrlProp" Target="../ctrlProps/ctrlProp127.xml" /><Relationship Id="rId250" Type="http://schemas.openxmlformats.org/officeDocument/2006/relationships/ctrlProp" Target="../ctrlProps/ctrlProp247.xml" /><Relationship Id="rId157" Type="http://schemas.openxmlformats.org/officeDocument/2006/relationships/ctrlProp" Target="../ctrlProps/ctrlProp154.xml" /><Relationship Id="rId243" Type="http://schemas.openxmlformats.org/officeDocument/2006/relationships/ctrlProp" Target="../ctrlProps/ctrlProp240.xml" /><Relationship Id="rId256" Type="http://schemas.openxmlformats.org/officeDocument/2006/relationships/ctrlProp" Target="../ctrlProps/ctrlProp253.xml" /><Relationship Id="rId80" Type="http://schemas.openxmlformats.org/officeDocument/2006/relationships/ctrlProp" Target="../ctrlProps/ctrlProp77.xml" /><Relationship Id="rId185" Type="http://schemas.openxmlformats.org/officeDocument/2006/relationships/ctrlProp" Target="../ctrlProps/ctrlProp182.xml" /><Relationship Id="rId137" Type="http://schemas.openxmlformats.org/officeDocument/2006/relationships/ctrlProp" Target="../ctrlProps/ctrlProp134.xml" /><Relationship Id="rId144" Type="http://schemas.openxmlformats.org/officeDocument/2006/relationships/ctrlProp" Target="../ctrlProps/ctrlProp141.xml" /><Relationship Id="rId176" Type="http://schemas.openxmlformats.org/officeDocument/2006/relationships/ctrlProp" Target="../ctrlProps/ctrlProp173.xml" /><Relationship Id="rId42" Type="http://schemas.openxmlformats.org/officeDocument/2006/relationships/ctrlProp" Target="../ctrlProps/ctrlProp39.xml" /><Relationship Id="rId129" Type="http://schemas.openxmlformats.org/officeDocument/2006/relationships/ctrlProp" Target="../ctrlProps/ctrlProp126.xml" /><Relationship Id="rId290" Type="http://schemas.openxmlformats.org/officeDocument/2006/relationships/ctrlProp" Target="../ctrlProps/ctrlProp287.xml" /><Relationship Id="rId312" Type="http://schemas.openxmlformats.org/officeDocument/2006/relationships/ctrlProp" Target="../ctrlProps/ctrlProp309.xml" /><Relationship Id="rId28" Type="http://schemas.openxmlformats.org/officeDocument/2006/relationships/ctrlProp" Target="../ctrlProps/ctrlProp25.xml" /><Relationship Id="rId38" Type="http://schemas.openxmlformats.org/officeDocument/2006/relationships/ctrlProp" Target="../ctrlProps/ctrlProp35.xml" /><Relationship Id="rId192" Type="http://schemas.openxmlformats.org/officeDocument/2006/relationships/ctrlProp" Target="../ctrlProps/ctrlProp189.xml" /><Relationship Id="rId241" Type="http://schemas.openxmlformats.org/officeDocument/2006/relationships/ctrlProp" Target="../ctrlProps/ctrlProp238.xml" /><Relationship Id="rId306" Type="http://schemas.openxmlformats.org/officeDocument/2006/relationships/ctrlProp" Target="../ctrlProps/ctrlProp303.xml" /><Relationship Id="rId142" Type="http://schemas.openxmlformats.org/officeDocument/2006/relationships/ctrlProp" Target="../ctrlProps/ctrlProp139.xml" /><Relationship Id="rId232" Type="http://schemas.openxmlformats.org/officeDocument/2006/relationships/ctrlProp" Target="../ctrlProps/ctrlProp229.xml" /><Relationship Id="rId34" Type="http://schemas.openxmlformats.org/officeDocument/2006/relationships/ctrlProp" Target="../ctrlProps/ctrlProp31.xml" /><Relationship Id="rId41" Type="http://schemas.openxmlformats.org/officeDocument/2006/relationships/ctrlProp" Target="../ctrlProps/ctrlProp38.xml" /><Relationship Id="rId146" Type="http://schemas.openxmlformats.org/officeDocument/2006/relationships/ctrlProp" Target="../ctrlProps/ctrlProp143.xml" /><Relationship Id="rId124" Type="http://schemas.openxmlformats.org/officeDocument/2006/relationships/ctrlProp" Target="../ctrlProps/ctrlProp121.xml" /><Relationship Id="rId174" Type="http://schemas.openxmlformats.org/officeDocument/2006/relationships/ctrlProp" Target="../ctrlProps/ctrlProp171.xml" /><Relationship Id="rId292" Type="http://schemas.openxmlformats.org/officeDocument/2006/relationships/ctrlProp" Target="../ctrlProps/ctrlProp289.xml" /><Relationship Id="rId280" Type="http://schemas.openxmlformats.org/officeDocument/2006/relationships/ctrlProp" Target="../ctrlProps/ctrlProp277.xml" /><Relationship Id="rId236" Type="http://schemas.openxmlformats.org/officeDocument/2006/relationships/ctrlProp" Target="../ctrlProps/ctrlProp233.xml" /><Relationship Id="rId237" Type="http://schemas.openxmlformats.org/officeDocument/2006/relationships/ctrlProp" Target="../ctrlProps/ctrlProp234.xml" /><Relationship Id="rId301" Type="http://schemas.openxmlformats.org/officeDocument/2006/relationships/ctrlProp" Target="../ctrlProps/ctrlProp298.xml" /><Relationship Id="rId88" Type="http://schemas.openxmlformats.org/officeDocument/2006/relationships/ctrlProp" Target="../ctrlProps/ctrlProp85.xml" /><Relationship Id="rId72" Type="http://schemas.openxmlformats.org/officeDocument/2006/relationships/ctrlProp" Target="../ctrlProps/ctrlProp69.xml" /><Relationship Id="rId60" Type="http://schemas.openxmlformats.org/officeDocument/2006/relationships/ctrlProp" Target="../ctrlProps/ctrlProp57.xml" /><Relationship Id="rId201" Type="http://schemas.openxmlformats.org/officeDocument/2006/relationships/ctrlProp" Target="../ctrlProps/ctrlProp198.xml" /><Relationship Id="rId268" Type="http://schemas.openxmlformats.org/officeDocument/2006/relationships/ctrlProp" Target="../ctrlProps/ctrlProp265.xml" /><Relationship Id="rId303" Type="http://schemas.openxmlformats.org/officeDocument/2006/relationships/ctrlProp" Target="../ctrlProps/ctrlProp300.xml" /><Relationship Id="rId120" Type="http://schemas.openxmlformats.org/officeDocument/2006/relationships/ctrlProp" Target="../ctrlProps/ctrlProp117.xml" /><Relationship Id="rId86" Type="http://schemas.openxmlformats.org/officeDocument/2006/relationships/ctrlProp" Target="../ctrlProps/ctrlProp83.xml" /><Relationship Id="rId228" Type="http://schemas.openxmlformats.org/officeDocument/2006/relationships/ctrlProp" Target="../ctrlProps/ctrlProp225.xml" /><Relationship Id="rId35" Type="http://schemas.openxmlformats.org/officeDocument/2006/relationships/ctrlProp" Target="../ctrlProps/ctrlProp32.xml" /><Relationship Id="rId98" Type="http://schemas.openxmlformats.org/officeDocument/2006/relationships/ctrlProp" Target="../ctrlProps/ctrlProp95.xml" /><Relationship Id="rId239" Type="http://schemas.openxmlformats.org/officeDocument/2006/relationships/ctrlProp" Target="../ctrlProps/ctrlProp236.xml" /><Relationship Id="rId112" Type="http://schemas.openxmlformats.org/officeDocument/2006/relationships/ctrlProp" Target="../ctrlProps/ctrlProp109.xml" /><Relationship Id="rId102" Type="http://schemas.openxmlformats.org/officeDocument/2006/relationships/ctrlProp" Target="../ctrlProps/ctrlProp99.xml" /><Relationship Id="rId266" Type="http://schemas.openxmlformats.org/officeDocument/2006/relationships/ctrlProp" Target="../ctrlProps/ctrlProp263.xml" /><Relationship Id="rId149" Type="http://schemas.openxmlformats.org/officeDocument/2006/relationships/ctrlProp" Target="../ctrlProps/ctrlProp146.xml" /><Relationship Id="rId103" Type="http://schemas.openxmlformats.org/officeDocument/2006/relationships/ctrlProp" Target="../ctrlProps/ctrlProp100.xml" /><Relationship Id="rId81" Type="http://schemas.openxmlformats.org/officeDocument/2006/relationships/ctrlProp" Target="../ctrlProps/ctrlProp78.xml" /><Relationship Id="rId200" Type="http://schemas.openxmlformats.org/officeDocument/2006/relationships/ctrlProp" Target="../ctrlProps/ctrlProp197.xml" /><Relationship Id="rId295" Type="http://schemas.openxmlformats.org/officeDocument/2006/relationships/ctrlProp" Target="../ctrlProps/ctrlProp292.xml" /><Relationship Id="rId291" Type="http://schemas.openxmlformats.org/officeDocument/2006/relationships/ctrlProp" Target="../ctrlProps/ctrlProp288.xml" /><Relationship Id="rId300" Type="http://schemas.openxmlformats.org/officeDocument/2006/relationships/ctrlProp" Target="../ctrlProps/ctrlProp297.xml" /><Relationship Id="rId12" Type="http://schemas.openxmlformats.org/officeDocument/2006/relationships/ctrlProp" Target="../ctrlProps/ctrlProp9.xml" /><Relationship Id="rId106" Type="http://schemas.openxmlformats.org/officeDocument/2006/relationships/ctrlProp" Target="../ctrlProps/ctrlProp103.xml" /><Relationship Id="rId189" Type="http://schemas.openxmlformats.org/officeDocument/2006/relationships/ctrlProp" Target="../ctrlProps/ctrlProp186.xml" /><Relationship Id="rId162" Type="http://schemas.openxmlformats.org/officeDocument/2006/relationships/ctrlProp" Target="../ctrlProps/ctrlProp159.xml" /><Relationship Id="rId180" Type="http://schemas.openxmlformats.org/officeDocument/2006/relationships/ctrlProp" Target="../ctrlProps/ctrlProp177.xml" /><Relationship Id="rId46" Type="http://schemas.openxmlformats.org/officeDocument/2006/relationships/ctrlProp" Target="../ctrlProps/ctrlProp43.xml" /><Relationship Id="rId177" Type="http://schemas.openxmlformats.org/officeDocument/2006/relationships/ctrlProp" Target="../ctrlProps/ctrlProp174.xml" /><Relationship Id="rId125" Type="http://schemas.openxmlformats.org/officeDocument/2006/relationships/ctrlProp" Target="../ctrlProps/ctrlProp122.xml" /><Relationship Id="rId156" Type="http://schemas.openxmlformats.org/officeDocument/2006/relationships/ctrlProp" Target="../ctrlProps/ctrlProp153.xml" /><Relationship Id="rId233" Type="http://schemas.openxmlformats.org/officeDocument/2006/relationships/ctrlProp" Target="../ctrlProps/ctrlProp230.xml" /><Relationship Id="rId285" Type="http://schemas.openxmlformats.org/officeDocument/2006/relationships/ctrlProp" Target="../ctrlProps/ctrlProp282.xml" /><Relationship Id="rId4" Type="http://schemas.openxmlformats.org/officeDocument/2006/relationships/ctrlProp" Target="../ctrlProps/ctrlProp1.xml" /><Relationship Id="rId222" Type="http://schemas.openxmlformats.org/officeDocument/2006/relationships/ctrlProp" Target="../ctrlProps/ctrlProp219.xml" /><Relationship Id="rId194" Type="http://schemas.openxmlformats.org/officeDocument/2006/relationships/ctrlProp" Target="../ctrlProps/ctrlProp191.xml" /><Relationship Id="rId251" Type="http://schemas.openxmlformats.org/officeDocument/2006/relationships/ctrlProp" Target="../ctrlProps/ctrlProp248.xml" /><Relationship Id="rId90" Type="http://schemas.openxmlformats.org/officeDocument/2006/relationships/ctrlProp" Target="../ctrlProps/ctrlProp87.xml" /><Relationship Id="rId114" Type="http://schemas.openxmlformats.org/officeDocument/2006/relationships/ctrlProp" Target="../ctrlProps/ctrlProp111.xml" /><Relationship Id="rId32" Type="http://schemas.openxmlformats.org/officeDocument/2006/relationships/ctrlProp" Target="../ctrlProps/ctrlProp29.xml" /><Relationship Id="rId36" Type="http://schemas.openxmlformats.org/officeDocument/2006/relationships/ctrlProp" Target="../ctrlProps/ctrlProp33.xml" /><Relationship Id="rId184" Type="http://schemas.openxmlformats.org/officeDocument/2006/relationships/ctrlProp" Target="../ctrlProps/ctrlProp181.xml" /><Relationship Id="rId224" Type="http://schemas.openxmlformats.org/officeDocument/2006/relationships/ctrlProp" Target="../ctrlProps/ctrlProp221.xml" /><Relationship Id="rId181" Type="http://schemas.openxmlformats.org/officeDocument/2006/relationships/ctrlProp" Target="../ctrlProps/ctrlProp178.xml" /><Relationship Id="rId89" Type="http://schemas.openxmlformats.org/officeDocument/2006/relationships/ctrlProp" Target="../ctrlProps/ctrlProp86.xml" /><Relationship Id="rId159" Type="http://schemas.openxmlformats.org/officeDocument/2006/relationships/ctrlProp" Target="../ctrlProps/ctrlProp156.xml" /><Relationship Id="rId8" Type="http://schemas.openxmlformats.org/officeDocument/2006/relationships/ctrlProp" Target="../ctrlProps/ctrlProp5.xml" /><Relationship Id="rId220" Type="http://schemas.openxmlformats.org/officeDocument/2006/relationships/ctrlProp" Target="../ctrlProps/ctrlProp217.xml" /><Relationship Id="rId9" Type="http://schemas.openxmlformats.org/officeDocument/2006/relationships/ctrlProp" Target="../ctrlProps/ctrlProp6.xml" /><Relationship Id="rId286" Type="http://schemas.openxmlformats.org/officeDocument/2006/relationships/ctrlProp" Target="../ctrlProps/ctrlProp283.xml" /><Relationship Id="rId309" Type="http://schemas.openxmlformats.org/officeDocument/2006/relationships/ctrlProp" Target="../ctrlProps/ctrlProp306.xml" /><Relationship Id="rId43" Type="http://schemas.openxmlformats.org/officeDocument/2006/relationships/ctrlProp" Target="../ctrlProps/ctrlProp40.xml" /><Relationship Id="rId276" Type="http://schemas.openxmlformats.org/officeDocument/2006/relationships/ctrlProp" Target="../ctrlProps/ctrlProp273.xml" /><Relationship Id="rId26" Type="http://schemas.openxmlformats.org/officeDocument/2006/relationships/ctrlProp" Target="../ctrlProps/ctrlProp23.xml" /><Relationship Id="rId215" Type="http://schemas.openxmlformats.org/officeDocument/2006/relationships/ctrlProp" Target="../ctrlProps/ctrlProp212.xml" /><Relationship Id="rId99" Type="http://schemas.openxmlformats.org/officeDocument/2006/relationships/ctrlProp" Target="../ctrlProps/ctrlProp96.xml" /><Relationship Id="rId171" Type="http://schemas.openxmlformats.org/officeDocument/2006/relationships/ctrlProp" Target="../ctrlProps/ctrlProp168.xml" /><Relationship Id="rId167" Type="http://schemas.openxmlformats.org/officeDocument/2006/relationships/ctrlProp" Target="../ctrlProps/ctrlProp164.xml" /><Relationship Id="rId92" Type="http://schemas.openxmlformats.org/officeDocument/2006/relationships/ctrlProp" Target="../ctrlProps/ctrlProp89.xml" /><Relationship Id="rId128" Type="http://schemas.openxmlformats.org/officeDocument/2006/relationships/ctrlProp" Target="../ctrlProps/ctrlProp125.xml" /><Relationship Id="rId143" Type="http://schemas.openxmlformats.org/officeDocument/2006/relationships/ctrlProp" Target="../ctrlProps/ctrlProp140.xml" /><Relationship Id="rId164" Type="http://schemas.openxmlformats.org/officeDocument/2006/relationships/ctrlProp" Target="../ctrlProps/ctrlProp161.xml" /><Relationship Id="rId56" Type="http://schemas.openxmlformats.org/officeDocument/2006/relationships/ctrlProp" Target="../ctrlProps/ctrlProp53.xml" /><Relationship Id="rId101" Type="http://schemas.openxmlformats.org/officeDocument/2006/relationships/ctrlProp" Target="../ctrlProps/ctrlProp98.xml" /><Relationship Id="rId240" Type="http://schemas.openxmlformats.org/officeDocument/2006/relationships/ctrlProp" Target="../ctrlProps/ctrlProp237.xml" /><Relationship Id="rId226" Type="http://schemas.openxmlformats.org/officeDocument/2006/relationships/ctrlProp" Target="../ctrlProps/ctrlProp223.xml" /><Relationship Id="rId30" Type="http://schemas.openxmlformats.org/officeDocument/2006/relationships/ctrlProp" Target="../ctrlProps/ctrlProp27.xml" /><Relationship Id="rId294" Type="http://schemas.openxmlformats.org/officeDocument/2006/relationships/ctrlProp" Target="../ctrlProps/ctrlProp291.xml" /><Relationship Id="rId205" Type="http://schemas.openxmlformats.org/officeDocument/2006/relationships/ctrlProp" Target="../ctrlProps/ctrlProp202.xml" /><Relationship Id="rId6" Type="http://schemas.openxmlformats.org/officeDocument/2006/relationships/ctrlProp" Target="../ctrlProps/ctrlProp3.xml" /><Relationship Id="rId55" Type="http://schemas.openxmlformats.org/officeDocument/2006/relationships/ctrlProp" Target="../ctrlProps/ctrlProp52.xml" /><Relationship Id="rId199" Type="http://schemas.openxmlformats.org/officeDocument/2006/relationships/ctrlProp" Target="../ctrlProps/ctrlProp196.xml" /><Relationship Id="rId216" Type="http://schemas.openxmlformats.org/officeDocument/2006/relationships/ctrlProp" Target="../ctrlProps/ctrlProp213.xml" /><Relationship Id="rId168" Type="http://schemas.openxmlformats.org/officeDocument/2006/relationships/ctrlProp" Target="../ctrlProps/ctrlProp165.xml" /><Relationship Id="rId136" Type="http://schemas.openxmlformats.org/officeDocument/2006/relationships/ctrlProp" Target="../ctrlProps/ctrlProp133.xml" /><Relationship Id="rId297" Type="http://schemas.openxmlformats.org/officeDocument/2006/relationships/ctrlProp" Target="../ctrlProps/ctrlProp294.xml" /><Relationship Id="rId21" Type="http://schemas.openxmlformats.org/officeDocument/2006/relationships/ctrlProp" Target="../ctrlProps/ctrlProp18.xml" /><Relationship Id="rId64" Type="http://schemas.openxmlformats.org/officeDocument/2006/relationships/ctrlProp" Target="../ctrlProps/ctrlProp61.xml" /><Relationship Id="rId288" Type="http://schemas.openxmlformats.org/officeDocument/2006/relationships/ctrlProp" Target="../ctrlProps/ctrlProp285.xml" /><Relationship Id="rId253" Type="http://schemas.openxmlformats.org/officeDocument/2006/relationships/ctrlProp" Target="../ctrlProps/ctrlProp250.xml" /><Relationship Id="rId160" Type="http://schemas.openxmlformats.org/officeDocument/2006/relationships/ctrlProp" Target="../ctrlProps/ctrlProp157.xml" /><Relationship Id="rId172" Type="http://schemas.openxmlformats.org/officeDocument/2006/relationships/ctrlProp" Target="../ctrlProps/ctrlProp169.xml" /><Relationship Id="rId305" Type="http://schemas.openxmlformats.org/officeDocument/2006/relationships/ctrlProp" Target="../ctrlProps/ctrlProp302.xml" /><Relationship Id="rId116" Type="http://schemas.openxmlformats.org/officeDocument/2006/relationships/ctrlProp" Target="../ctrlProps/ctrlProp113.xml" /><Relationship Id="rId27" Type="http://schemas.openxmlformats.org/officeDocument/2006/relationships/ctrlProp" Target="../ctrlProps/ctrlProp24.xml" /><Relationship Id="rId195" Type="http://schemas.openxmlformats.org/officeDocument/2006/relationships/ctrlProp" Target="../ctrlProps/ctrlProp192.xml" /><Relationship Id="rId25" Type="http://schemas.openxmlformats.org/officeDocument/2006/relationships/ctrlProp" Target="../ctrlProps/ctrlProp22.xml" /><Relationship Id="rId289" Type="http://schemas.openxmlformats.org/officeDocument/2006/relationships/ctrlProp" Target="../ctrlProps/ctrlProp286.xml" /><Relationship Id="rId107" Type="http://schemas.openxmlformats.org/officeDocument/2006/relationships/ctrlProp" Target="../ctrlProps/ctrlProp104.xml" /><Relationship Id="rId281" Type="http://schemas.openxmlformats.org/officeDocument/2006/relationships/ctrlProp" Target="../ctrlProps/ctrlProp278.xml" /><Relationship Id="rId230" Type="http://schemas.openxmlformats.org/officeDocument/2006/relationships/ctrlProp" Target="../ctrlProps/ctrlProp227.xml" /><Relationship Id="rId96" Type="http://schemas.openxmlformats.org/officeDocument/2006/relationships/ctrlProp" Target="../ctrlProps/ctrlProp93.xml" /><Relationship Id="rId235" Type="http://schemas.openxmlformats.org/officeDocument/2006/relationships/ctrlProp" Target="../ctrlProps/ctrlProp232.xml" /><Relationship Id="rId242" Type="http://schemas.openxmlformats.org/officeDocument/2006/relationships/ctrlProp" Target="../ctrlProps/ctrlProp239.xml" /><Relationship Id="rId15" Type="http://schemas.openxmlformats.org/officeDocument/2006/relationships/ctrlProp" Target="../ctrlProps/ctrlProp12.xml" /><Relationship Id="rId67" Type="http://schemas.openxmlformats.org/officeDocument/2006/relationships/ctrlProp" Target="../ctrlProps/ctrlProp64.xml" /><Relationship Id="rId75" Type="http://schemas.openxmlformats.org/officeDocument/2006/relationships/ctrlProp" Target="../ctrlProps/ctrlProp72.xml" /><Relationship Id="rId14" Type="http://schemas.openxmlformats.org/officeDocument/2006/relationships/ctrlProp" Target="../ctrlProps/ctrlProp11.xml" /><Relationship Id="rId83" Type="http://schemas.openxmlformats.org/officeDocument/2006/relationships/ctrlProp" Target="../ctrlProps/ctrlProp80.xml" /><Relationship Id="rId302" Type="http://schemas.openxmlformats.org/officeDocument/2006/relationships/ctrlProp" Target="../ctrlProps/ctrlProp299.xml" /><Relationship Id="rId296" Type="http://schemas.openxmlformats.org/officeDocument/2006/relationships/ctrlProp" Target="../ctrlProps/ctrlProp293.xml" /><Relationship Id="rId254" Type="http://schemas.openxmlformats.org/officeDocument/2006/relationships/ctrlProp" Target="../ctrlProps/ctrlProp251.xml" /><Relationship Id="rId198" Type="http://schemas.openxmlformats.org/officeDocument/2006/relationships/ctrlProp" Target="../ctrlProps/ctrlProp195.xml" /><Relationship Id="rId138" Type="http://schemas.openxmlformats.org/officeDocument/2006/relationships/ctrlProp" Target="../ctrlProps/ctrlProp135.xml" /><Relationship Id="rId193" Type="http://schemas.openxmlformats.org/officeDocument/2006/relationships/ctrlProp" Target="../ctrlProps/ctrlProp190.xml" /><Relationship Id="rId73" Type="http://schemas.openxmlformats.org/officeDocument/2006/relationships/ctrlProp" Target="../ctrlProps/ctrlProp70.xml" /><Relationship Id="rId22" Type="http://schemas.openxmlformats.org/officeDocument/2006/relationships/ctrlProp" Target="../ctrlProps/ctrlProp19.xml" /><Relationship Id="rId277" Type="http://schemas.openxmlformats.org/officeDocument/2006/relationships/ctrlProp" Target="../ctrlProps/ctrlProp274.xml" /><Relationship Id="rId135" Type="http://schemas.openxmlformats.org/officeDocument/2006/relationships/ctrlProp" Target="../ctrlProps/ctrlProp132.xml" /><Relationship Id="rId18" Type="http://schemas.openxmlformats.org/officeDocument/2006/relationships/ctrlProp" Target="../ctrlProps/ctrlProp15.xml" /><Relationship Id="rId231" Type="http://schemas.openxmlformats.org/officeDocument/2006/relationships/ctrlProp" Target="../ctrlProps/ctrlProp228.xml" /><Relationship Id="rId278" Type="http://schemas.openxmlformats.org/officeDocument/2006/relationships/ctrlProp" Target="../ctrlProps/ctrlProp275.xml" /><Relationship Id="rId225" Type="http://schemas.openxmlformats.org/officeDocument/2006/relationships/ctrlProp" Target="../ctrlProps/ctrlProp222.xml" /><Relationship Id="rId196" Type="http://schemas.openxmlformats.org/officeDocument/2006/relationships/ctrlProp" Target="../ctrlProps/ctrlProp193.xml" /><Relationship Id="rId11" Type="http://schemas.openxmlformats.org/officeDocument/2006/relationships/ctrlProp" Target="../ctrlProps/ctrlProp8.xml" /><Relationship Id="rId132" Type="http://schemas.openxmlformats.org/officeDocument/2006/relationships/ctrlProp" Target="../ctrlProps/ctrlProp129.xml" /><Relationship Id="rId24" Type="http://schemas.openxmlformats.org/officeDocument/2006/relationships/ctrlProp" Target="../ctrlProps/ctrlProp21.xml" /><Relationship Id="rId207" Type="http://schemas.openxmlformats.org/officeDocument/2006/relationships/ctrlProp" Target="../ctrlProps/ctrlProp204.xml" /><Relationship Id="rId118" Type="http://schemas.openxmlformats.org/officeDocument/2006/relationships/ctrlProp" Target="../ctrlProps/ctrlProp115.xml" /><Relationship Id="rId238" Type="http://schemas.openxmlformats.org/officeDocument/2006/relationships/ctrlProp" Target="../ctrlProps/ctrlProp235.xml" /><Relationship Id="rId63" Type="http://schemas.openxmlformats.org/officeDocument/2006/relationships/ctrlProp" Target="../ctrlProps/ctrlProp60.xml" /><Relationship Id="rId68" Type="http://schemas.openxmlformats.org/officeDocument/2006/relationships/ctrlProp" Target="../ctrlProps/ctrlProp65.xml" /><Relationship Id="rId66" Type="http://schemas.openxmlformats.org/officeDocument/2006/relationships/ctrlProp" Target="../ctrlProps/ctrlProp63.xml" /><Relationship Id="rId304" Type="http://schemas.openxmlformats.org/officeDocument/2006/relationships/ctrlProp" Target="../ctrlProps/ctrlProp301.xml" /><Relationship Id="rId187" Type="http://schemas.openxmlformats.org/officeDocument/2006/relationships/ctrlProp" Target="../ctrlProps/ctrlProp184.xml" /><Relationship Id="rId267" Type="http://schemas.openxmlformats.org/officeDocument/2006/relationships/ctrlProp" Target="../ctrlProps/ctrlProp264.xml" /><Relationship Id="rId210" Type="http://schemas.openxmlformats.org/officeDocument/2006/relationships/ctrlProp" Target="../ctrlProps/ctrlProp207.xml" /><Relationship Id="rId127" Type="http://schemas.openxmlformats.org/officeDocument/2006/relationships/ctrlProp" Target="../ctrlProps/ctrlProp124.xml" /><Relationship Id="rId248" Type="http://schemas.openxmlformats.org/officeDocument/2006/relationships/ctrlProp" Target="../ctrlProps/ctrlProp245.xml" /><Relationship Id="rId258" Type="http://schemas.openxmlformats.org/officeDocument/2006/relationships/ctrlProp" Target="../ctrlProps/ctrlProp255.xml" /><Relationship Id="rId190" Type="http://schemas.openxmlformats.org/officeDocument/2006/relationships/ctrlProp" Target="../ctrlProps/ctrlProp187.xml" /><Relationship Id="rId74" Type="http://schemas.openxmlformats.org/officeDocument/2006/relationships/ctrlProp" Target="../ctrlProps/ctrlProp71.xml" /><Relationship Id="rId57" Type="http://schemas.openxmlformats.org/officeDocument/2006/relationships/ctrlProp" Target="../ctrlProps/ctrlProp54.xml" /><Relationship Id="rId154" Type="http://schemas.openxmlformats.org/officeDocument/2006/relationships/ctrlProp" Target="../ctrlProps/ctrlProp151.xml" /><Relationship Id="rId245" Type="http://schemas.openxmlformats.org/officeDocument/2006/relationships/ctrlProp" Target="../ctrlProps/ctrlProp242.xml" /><Relationship Id="rId208" Type="http://schemas.openxmlformats.org/officeDocument/2006/relationships/ctrlProp" Target="../ctrlProps/ctrlProp205.xml" /><Relationship Id="rId293" Type="http://schemas.openxmlformats.org/officeDocument/2006/relationships/ctrlProp" Target="../ctrlProps/ctrlProp290.xml" /><Relationship Id="rId33" Type="http://schemas.openxmlformats.org/officeDocument/2006/relationships/ctrlProp" Target="../ctrlProps/ctrlProp30.xml" /><Relationship Id="rId307" Type="http://schemas.openxmlformats.org/officeDocument/2006/relationships/ctrlProp" Target="../ctrlProps/ctrlProp304.xml" /><Relationship Id="rId105" Type="http://schemas.openxmlformats.org/officeDocument/2006/relationships/ctrlProp" Target="../ctrlProps/ctrlProp102.xml" /><Relationship Id="rId287" Type="http://schemas.openxmlformats.org/officeDocument/2006/relationships/ctrlProp" Target="../ctrlProps/ctrlProp284.xml" /><Relationship Id="rId49" Type="http://schemas.openxmlformats.org/officeDocument/2006/relationships/ctrlProp" Target="../ctrlProps/ctrlProp46.xml" /><Relationship Id="rId261" Type="http://schemas.openxmlformats.org/officeDocument/2006/relationships/ctrlProp" Target="../ctrlProps/ctrlProp258.xml" /><Relationship Id="rId37" Type="http://schemas.openxmlformats.org/officeDocument/2006/relationships/ctrlProp" Target="../ctrlProps/ctrlProp34.xml" /><Relationship Id="rId109" Type="http://schemas.openxmlformats.org/officeDocument/2006/relationships/ctrlProp" Target="../ctrlProps/ctrlProp106.xml" /><Relationship Id="rId76" Type="http://schemas.openxmlformats.org/officeDocument/2006/relationships/ctrlProp" Target="../ctrlProps/ctrlProp73.xml" /><Relationship Id="rId16" Type="http://schemas.openxmlformats.org/officeDocument/2006/relationships/ctrlProp" Target="../ctrlProps/ctrlProp13.xml" /><Relationship Id="rId218" Type="http://schemas.openxmlformats.org/officeDocument/2006/relationships/ctrlProp" Target="../ctrlProps/ctrlProp215.xml" /><Relationship Id="rId229" Type="http://schemas.openxmlformats.org/officeDocument/2006/relationships/ctrlProp" Target="../ctrlProps/ctrlProp226.xml" /><Relationship Id="rId54" Type="http://schemas.openxmlformats.org/officeDocument/2006/relationships/ctrlProp" Target="../ctrlProps/ctrlProp51.xml" /><Relationship Id="rId158" Type="http://schemas.openxmlformats.org/officeDocument/2006/relationships/ctrlProp" Target="../ctrlProps/ctrlProp155.xml" /><Relationship Id="rId141" Type="http://schemas.openxmlformats.org/officeDocument/2006/relationships/ctrlProp" Target="../ctrlProps/ctrlProp138.xml" /><Relationship Id="rId151" Type="http://schemas.openxmlformats.org/officeDocument/2006/relationships/ctrlProp" Target="../ctrlProps/ctrlProp148.xml" /><Relationship Id="rId84" Type="http://schemas.openxmlformats.org/officeDocument/2006/relationships/ctrlProp" Target="../ctrlProps/ctrlProp81.xml" /><Relationship Id="rId298" Type="http://schemas.openxmlformats.org/officeDocument/2006/relationships/ctrlProp" Target="../ctrlProps/ctrlProp295.xml" /><Relationship Id="rId53" Type="http://schemas.openxmlformats.org/officeDocument/2006/relationships/ctrlProp" Target="../ctrlProps/ctrlProp50.xml" /><Relationship Id="rId283" Type="http://schemas.openxmlformats.org/officeDocument/2006/relationships/ctrlProp" Target="../ctrlProps/ctrlProp280.xml" /><Relationship Id="rId165" Type="http://schemas.openxmlformats.org/officeDocument/2006/relationships/ctrlProp" Target="../ctrlProps/ctrlProp162.xml" /><Relationship Id="rId217" Type="http://schemas.openxmlformats.org/officeDocument/2006/relationships/ctrlProp" Target="../ctrlProps/ctrlProp214.xml" /><Relationship Id="rId272" Type="http://schemas.openxmlformats.org/officeDocument/2006/relationships/ctrlProp" Target="../ctrlProps/ctrlProp269.xml" /><Relationship Id="rId269" Type="http://schemas.openxmlformats.org/officeDocument/2006/relationships/ctrlProp" Target="../ctrlProps/ctrlProp266.xml" /><Relationship Id="rId197" Type="http://schemas.openxmlformats.org/officeDocument/2006/relationships/ctrlProp" Target="../ctrlProps/ctrlProp194.xml" /><Relationship Id="rId175" Type="http://schemas.openxmlformats.org/officeDocument/2006/relationships/ctrlProp" Target="../ctrlProps/ctrlProp172.xml" /><Relationship Id="rId274" Type="http://schemas.openxmlformats.org/officeDocument/2006/relationships/ctrlProp" Target="../ctrlProps/ctrlProp271.xml" /><Relationship Id="rId126" Type="http://schemas.openxmlformats.org/officeDocument/2006/relationships/ctrlProp" Target="../ctrlProps/ctrlProp123.xml" /><Relationship Id="rId40" Type="http://schemas.openxmlformats.org/officeDocument/2006/relationships/ctrlProp" Target="../ctrlProps/ctrlProp37.xml" /><Relationship Id="rId79" Type="http://schemas.openxmlformats.org/officeDocument/2006/relationships/ctrlProp" Target="../ctrlProps/ctrlProp76.xml" /><Relationship Id="rId257" Type="http://schemas.openxmlformats.org/officeDocument/2006/relationships/ctrlProp" Target="../ctrlProps/ctrlProp254.xml" /><Relationship Id="rId62" Type="http://schemas.openxmlformats.org/officeDocument/2006/relationships/ctrlProp" Target="../ctrlProps/ctrlProp59.xml" /><Relationship Id="rId121" Type="http://schemas.openxmlformats.org/officeDocument/2006/relationships/ctrlProp" Target="../ctrlProps/ctrlProp118.xml" /><Relationship Id="rId227" Type="http://schemas.openxmlformats.org/officeDocument/2006/relationships/ctrlProp" Target="../ctrlProps/ctrlProp224.xml" /><Relationship Id="rId23" Type="http://schemas.openxmlformats.org/officeDocument/2006/relationships/ctrlProp" Target="../ctrlProps/ctrlProp20.xml" /><Relationship Id="rId279" Type="http://schemas.openxmlformats.org/officeDocument/2006/relationships/ctrlProp" Target="../ctrlProps/ctrlProp276.xml" /><Relationship Id="rId91" Type="http://schemas.openxmlformats.org/officeDocument/2006/relationships/ctrlProp" Target="../ctrlProps/ctrlProp88.xml" /><Relationship Id="rId48" Type="http://schemas.openxmlformats.org/officeDocument/2006/relationships/ctrlProp" Target="../ctrlProps/ctrlProp45.xml" /><Relationship Id="rId139" Type="http://schemas.openxmlformats.org/officeDocument/2006/relationships/ctrlProp" Target="../ctrlProps/ctrlProp136.xml" /><Relationship Id="rId115" Type="http://schemas.openxmlformats.org/officeDocument/2006/relationships/ctrlProp" Target="../ctrlProps/ctrlProp112.xml" /><Relationship Id="rId153" Type="http://schemas.openxmlformats.org/officeDocument/2006/relationships/ctrlProp" Target="../ctrlProps/ctrlProp150.xml" /><Relationship Id="rId211" Type="http://schemas.openxmlformats.org/officeDocument/2006/relationships/ctrlProp" Target="../ctrlProps/ctrlProp208.xml" /><Relationship Id="rId166" Type="http://schemas.openxmlformats.org/officeDocument/2006/relationships/ctrlProp" Target="../ctrlProps/ctrlProp163.xml" /><Relationship Id="rId270" Type="http://schemas.openxmlformats.org/officeDocument/2006/relationships/ctrlProp" Target="../ctrlProps/ctrlProp267.xml" /><Relationship Id="rId183" Type="http://schemas.openxmlformats.org/officeDocument/2006/relationships/ctrlProp" Target="../ctrlProps/ctrlProp180.xml" /><Relationship Id="rId264" Type="http://schemas.openxmlformats.org/officeDocument/2006/relationships/ctrlProp" Target="../ctrlProps/ctrlProp261.xml" /><Relationship Id="rId50" Type="http://schemas.openxmlformats.org/officeDocument/2006/relationships/ctrlProp" Target="../ctrlProps/ctrlProp47.xml" /><Relationship Id="rId85" Type="http://schemas.openxmlformats.org/officeDocument/2006/relationships/ctrlProp" Target="../ctrlProps/ctrlProp82.xml" /><Relationship Id="rId214" Type="http://schemas.openxmlformats.org/officeDocument/2006/relationships/ctrlProp" Target="../ctrlProps/ctrlProp211.xml" /><Relationship Id="rId209" Type="http://schemas.openxmlformats.org/officeDocument/2006/relationships/ctrlProp" Target="../ctrlProps/ctrlProp206.xml" /><Relationship Id="rId249" Type="http://schemas.openxmlformats.org/officeDocument/2006/relationships/ctrlProp" Target="../ctrlProps/ctrlProp246.xml" /><Relationship Id="rId223" Type="http://schemas.openxmlformats.org/officeDocument/2006/relationships/ctrlProp" Target="../ctrlProps/ctrlProp220.xml" /><Relationship Id="rId95" Type="http://schemas.openxmlformats.org/officeDocument/2006/relationships/ctrlProp" Target="../ctrlProps/ctrlProp92.xml" /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abSelected="1" workbookViewId="0" topLeftCell="E1">
      <selection activeCell="N10" sqref="N10:O10"/>
    </sheetView>
  </sheetViews>
  <sheetFormatPr defaultColWidth="11.421875" defaultRowHeight="12.75"/>
  <cols>
    <col min="1" max="2" width="11.421875" style="1" customWidth="1"/>
    <col min="3" max="3" width="14.421875" style="1" customWidth="1"/>
    <col min="4" max="4" width="14.421875" style="1" hidden="1" customWidth="1"/>
    <col min="5" max="5" width="37.421875" style="1" customWidth="1"/>
    <col min="6" max="6" width="5.7109375" style="1" hidden="1" customWidth="1"/>
    <col min="7" max="7" width="34.28125" style="1" customWidth="1"/>
    <col min="8" max="8" width="14.140625" style="1" customWidth="1"/>
    <col min="9" max="9" width="9.00390625" style="1" hidden="1" customWidth="1"/>
    <col min="10" max="10" width="14.421875" style="1" customWidth="1"/>
    <col min="11" max="11" width="12.7109375" style="1" hidden="1" customWidth="1"/>
    <col min="12" max="12" width="20.00390625" style="1" customWidth="1"/>
    <col min="13" max="13" width="18.140625" style="1" customWidth="1"/>
    <col min="14" max="14" width="21.57421875" style="1" customWidth="1"/>
    <col min="15" max="15" width="26.00390625" style="1" customWidth="1"/>
    <col min="16" max="16" width="18.7109375" style="1" bestFit="1" customWidth="1"/>
    <col min="17" max="17" width="15.57421875" style="1" customWidth="1"/>
    <col min="18" max="18" width="13.00390625" style="131" hidden="1" customWidth="1"/>
    <col min="19" max="19" width="15.28125" style="1" customWidth="1"/>
    <col min="20" max="20" width="9.28125" style="131" hidden="1" customWidth="1"/>
    <col min="21" max="21" width="16.140625" style="1" customWidth="1"/>
    <col min="22" max="22" width="9.140625" style="131" hidden="1" customWidth="1"/>
    <col min="23" max="23" width="20.00390625" style="1" customWidth="1"/>
    <col min="24" max="24" width="19.7109375" style="1" bestFit="1" customWidth="1"/>
    <col min="25" max="16384" width="11.421875" style="1" customWidth="1"/>
  </cols>
  <sheetData>
    <row r="1" spans="1:24" ht="45" customHeight="1">
      <c r="A1" s="56"/>
      <c r="C1" s="163" t="s">
        <v>60</v>
      </c>
      <c r="D1" s="163"/>
      <c r="E1" s="163"/>
      <c r="F1" s="163"/>
      <c r="G1" s="163"/>
      <c r="H1" s="163"/>
      <c r="I1" s="114"/>
      <c r="P1" s="66"/>
      <c r="Q1" s="66"/>
      <c r="R1" s="120"/>
      <c r="S1" s="66"/>
      <c r="T1" s="120"/>
      <c r="U1" s="66"/>
      <c r="V1" s="120"/>
      <c r="W1" s="66"/>
      <c r="X1" s="66"/>
    </row>
    <row r="2" spans="9:24" ht="24" customHeight="1">
      <c r="I2" s="115"/>
      <c r="L2" s="181" t="s">
        <v>46</v>
      </c>
      <c r="M2" s="182"/>
      <c r="N2" s="61" t="s">
        <v>20</v>
      </c>
      <c r="O2" s="61">
        <f>H67</f>
        <v>0</v>
      </c>
      <c r="P2" s="111">
        <f>O2*600</f>
        <v>0</v>
      </c>
      <c r="Q2" s="79"/>
      <c r="R2" s="121"/>
      <c r="S2" s="79"/>
      <c r="T2" s="121"/>
      <c r="U2" s="79"/>
      <c r="V2" s="121"/>
      <c r="W2" s="66"/>
      <c r="X2" s="66"/>
    </row>
    <row r="3" spans="3:22" s="2" customFormat="1" ht="26.25" customHeight="1">
      <c r="C3" s="164" t="s">
        <v>0</v>
      </c>
      <c r="D3" s="165"/>
      <c r="E3" s="165"/>
      <c r="F3" s="165"/>
      <c r="G3" s="165"/>
      <c r="H3" s="166"/>
      <c r="I3" s="116"/>
      <c r="L3" s="183"/>
      <c r="M3" s="184"/>
      <c r="N3" s="53" t="s">
        <v>15</v>
      </c>
      <c r="O3" s="53">
        <f>J67</f>
        <v>0</v>
      </c>
      <c r="P3" s="112">
        <f>O3*600</f>
        <v>0</v>
      </c>
      <c r="R3" s="122"/>
      <c r="T3" s="122"/>
      <c r="V3" s="122"/>
    </row>
    <row r="4" spans="3:23" s="2" customFormat="1" ht="38.25" customHeight="1">
      <c r="C4" s="167" t="s">
        <v>27</v>
      </c>
      <c r="D4" s="168"/>
      <c r="E4" s="168"/>
      <c r="F4" s="168"/>
      <c r="G4" s="168"/>
      <c r="H4" s="169"/>
      <c r="I4" s="117"/>
      <c r="J4" s="108"/>
      <c r="K4" s="30"/>
      <c r="Q4" s="31"/>
      <c r="R4" s="123"/>
      <c r="S4" s="31"/>
      <c r="T4" s="123"/>
      <c r="U4" s="31"/>
      <c r="V4" s="123"/>
      <c r="W4" s="29"/>
    </row>
    <row r="5" spans="2:24" s="2" customFormat="1" ht="21" customHeight="1">
      <c r="B5" s="34"/>
      <c r="C5" s="22" t="s">
        <v>22</v>
      </c>
      <c r="D5" s="39"/>
      <c r="E5" s="21"/>
      <c r="F5" s="21"/>
      <c r="G5" s="141"/>
      <c r="H5" s="142"/>
      <c r="I5" s="118"/>
      <c r="J5" s="109"/>
      <c r="L5" s="176" t="s">
        <v>23</v>
      </c>
      <c r="M5" s="177"/>
      <c r="N5" s="177"/>
      <c r="O5" s="178"/>
      <c r="R5" s="122"/>
      <c r="T5" s="122"/>
      <c r="V5" s="122"/>
      <c r="W5" s="80"/>
      <c r="X5" s="81"/>
    </row>
    <row r="6" spans="2:24" s="2" customFormat="1" ht="24.75" customHeight="1">
      <c r="B6" s="101" t="s">
        <v>37</v>
      </c>
      <c r="C6" s="78" t="s">
        <v>36</v>
      </c>
      <c r="D6" s="102"/>
      <c r="E6" s="88"/>
      <c r="F6" s="107">
        <v>1</v>
      </c>
      <c r="H6" s="58"/>
      <c r="I6" s="106"/>
      <c r="J6" s="101" t="s">
        <v>39</v>
      </c>
      <c r="K6" s="35"/>
      <c r="L6" s="136" t="s">
        <v>40</v>
      </c>
      <c r="M6" s="173"/>
      <c r="N6" s="153"/>
      <c r="O6" s="150"/>
      <c r="P6" s="145" t="str">
        <f>IF(COUNTBLANK(N6)&lt;&gt;0,"Entrer le Prenom !","Le Prenom est renseigne, Merci!")</f>
        <v>Entrer le Prenom !</v>
      </c>
      <c r="Q6" s="146" t="str">
        <f aca="true" t="shared" si="0" ref="Q6:X6">IF(COUNTBLANK(O6)&lt;&gt;0,"Entrer le nom de l ecole!","Ecole est renseignee, Merci!")</f>
        <v>Entrer le nom de l ecole!</v>
      </c>
      <c r="R6" s="146" t="str">
        <f t="shared" si="0"/>
        <v>Ecole est renseignee, Merci!</v>
      </c>
      <c r="S6" s="146" t="str">
        <f t="shared" si="0"/>
        <v>Ecole est renseignee, Merci!</v>
      </c>
      <c r="T6" s="146" t="str">
        <f t="shared" si="0"/>
        <v>Ecole est renseignee, Merci!</v>
      </c>
      <c r="U6" s="146" t="str">
        <f t="shared" si="0"/>
        <v>Ecole est renseignee, Merci!</v>
      </c>
      <c r="V6" s="146" t="str">
        <f t="shared" si="0"/>
        <v>Ecole est renseignee, Merci!</v>
      </c>
      <c r="W6" s="146" t="str">
        <f t="shared" si="0"/>
        <v>Ecole est renseignee, Merci!</v>
      </c>
      <c r="X6" s="146" t="str">
        <f t="shared" si="0"/>
        <v>Ecole est renseignee, Merci!</v>
      </c>
    </row>
    <row r="7" spans="2:24" s="2" customFormat="1" ht="26.25" customHeight="1">
      <c r="B7" s="101"/>
      <c r="C7" s="59"/>
      <c r="E7" s="54" t="str">
        <f>IF(OR(F6=0,F6=1),"Selectionner le code et nom de l ecole !","Ecole est renseignee, Merci!")</f>
        <v>Selectionner le code et nom de l ecole !</v>
      </c>
      <c r="F7" s="105"/>
      <c r="G7" s="54"/>
      <c r="H7" s="23"/>
      <c r="I7" s="20"/>
      <c r="J7" s="101" t="s">
        <v>41</v>
      </c>
      <c r="K7" s="35"/>
      <c r="L7" s="136" t="s">
        <v>61</v>
      </c>
      <c r="M7" s="173"/>
      <c r="N7" s="151"/>
      <c r="O7" s="152"/>
      <c r="P7" s="145" t="str">
        <f>IF(COUNTBLANK(N7)&lt;&gt;0,"Entrer le Nom !","Le Nom est renseigne, Merci!")</f>
        <v>Entrer le Nom !</v>
      </c>
      <c r="Q7" s="146" t="str">
        <f aca="true" t="shared" si="1" ref="Q7:X7">IF(COUNTBLANK(O7)&lt;&gt;0,"Entrer le nom de l ecole!","Ecole est renseignee, Merci!")</f>
        <v>Entrer le nom de l ecole!</v>
      </c>
      <c r="R7" s="146" t="str">
        <f t="shared" si="1"/>
        <v>Ecole est renseignee, Merci!</v>
      </c>
      <c r="S7" s="146" t="str">
        <f t="shared" si="1"/>
        <v>Ecole est renseignee, Merci!</v>
      </c>
      <c r="T7" s="146" t="str">
        <f t="shared" si="1"/>
        <v>Ecole est renseignee, Merci!</v>
      </c>
      <c r="U7" s="146" t="str">
        <f t="shared" si="1"/>
        <v>Ecole est renseignee, Merci!</v>
      </c>
      <c r="V7" s="146" t="str">
        <f t="shared" si="1"/>
        <v>Ecole est renseignee, Merci!</v>
      </c>
      <c r="W7" s="146" t="str">
        <f t="shared" si="1"/>
        <v>Ecole est renseignee, Merci!</v>
      </c>
      <c r="X7" s="146" t="str">
        <f t="shared" si="1"/>
        <v>Ecole est renseignee, Merci!</v>
      </c>
    </row>
    <row r="8" spans="2:24" s="2" customFormat="1" ht="14.25" customHeight="1">
      <c r="B8" s="101"/>
      <c r="C8" s="59"/>
      <c r="D8" s="103"/>
      <c r="E8" s="33"/>
      <c r="F8" s="105"/>
      <c r="G8" s="143"/>
      <c r="H8" s="144"/>
      <c r="I8" s="118"/>
      <c r="J8" s="101"/>
      <c r="K8" s="35"/>
      <c r="L8" s="174"/>
      <c r="M8" s="175"/>
      <c r="N8" s="179"/>
      <c r="O8" s="180"/>
      <c r="P8" s="147"/>
      <c r="Q8" s="148"/>
      <c r="R8" s="148"/>
      <c r="S8" s="148"/>
      <c r="T8" s="148"/>
      <c r="U8" s="148"/>
      <c r="V8" s="148"/>
      <c r="W8" s="148"/>
      <c r="X8" s="148"/>
    </row>
    <row r="9" spans="2:24" s="2" customFormat="1" ht="18.95" customHeight="1">
      <c r="B9" s="101"/>
      <c r="C9" s="24"/>
      <c r="D9" s="20"/>
      <c r="E9" s="170" t="s">
        <v>1</v>
      </c>
      <c r="F9" s="171"/>
      <c r="G9" s="172"/>
      <c r="H9" s="23"/>
      <c r="I9" s="20"/>
      <c r="J9" s="101" t="s">
        <v>42</v>
      </c>
      <c r="K9" s="35"/>
      <c r="L9" s="134" t="s">
        <v>24</v>
      </c>
      <c r="M9" s="135"/>
      <c r="N9" s="185"/>
      <c r="O9" s="186"/>
      <c r="P9" s="145" t="str">
        <f>IF(COUNTBLANK(N9)&lt;&gt;0,"Entrer le Telephone !","Le Telephone est renseigne, Merci!")</f>
        <v>Entrer le Telephone !</v>
      </c>
      <c r="Q9" s="146" t="str">
        <f aca="true" t="shared" si="2" ref="Q9:X11">IF(COUNTBLANK(O9)&lt;&gt;0,"Entrer le nom de l ecole!","Ecole est renseignee, Merci!")</f>
        <v>Entrer le nom de l ecole!</v>
      </c>
      <c r="R9" s="146" t="str">
        <f t="shared" si="2"/>
        <v>Ecole est renseignee, Merci!</v>
      </c>
      <c r="S9" s="146" t="str">
        <f t="shared" si="2"/>
        <v>Ecole est renseignee, Merci!</v>
      </c>
      <c r="T9" s="146" t="str">
        <f t="shared" si="2"/>
        <v>Ecole est renseignee, Merci!</v>
      </c>
      <c r="U9" s="146" t="str">
        <f t="shared" si="2"/>
        <v>Ecole est renseignee, Merci!</v>
      </c>
      <c r="V9" s="146" t="str">
        <f t="shared" si="2"/>
        <v>Ecole est renseignee, Merci!</v>
      </c>
      <c r="W9" s="146" t="str">
        <f t="shared" si="2"/>
        <v>Ecole est renseignee, Merci!</v>
      </c>
      <c r="X9" s="146" t="str">
        <f t="shared" si="2"/>
        <v>Ecole est renseignee, Merci!</v>
      </c>
    </row>
    <row r="10" spans="2:24" s="15" customFormat="1" ht="18.95" customHeight="1">
      <c r="B10" s="101" t="s">
        <v>38</v>
      </c>
      <c r="C10" s="60"/>
      <c r="D10" s="104"/>
      <c r="E10" s="17"/>
      <c r="F10" s="57">
        <v>1</v>
      </c>
      <c r="G10" s="18"/>
      <c r="H10" s="28"/>
      <c r="I10" s="119"/>
      <c r="J10" s="101" t="s">
        <v>43</v>
      </c>
      <c r="K10" s="35"/>
      <c r="L10" s="134" t="s">
        <v>25</v>
      </c>
      <c r="M10" s="135"/>
      <c r="N10" s="185"/>
      <c r="O10" s="186"/>
      <c r="P10" s="145" t="str">
        <f>IF(COUNTBLANK(N10)&lt;&gt;0,"Entrer le code Line !","Le Code line est renseigne, Merci!")</f>
        <v>Entrer le code Line !</v>
      </c>
      <c r="Q10" s="146" t="str">
        <f t="shared" si="2"/>
        <v>Entrer le nom de l ecole!</v>
      </c>
      <c r="R10" s="146" t="str">
        <f t="shared" si="2"/>
        <v>Ecole est renseignee, Merci!</v>
      </c>
      <c r="S10" s="146" t="str">
        <f t="shared" si="2"/>
        <v>Ecole est renseignee, Merci!</v>
      </c>
      <c r="T10" s="146" t="str">
        <f t="shared" si="2"/>
        <v>Ecole est renseignee, Merci!</v>
      </c>
      <c r="U10" s="146" t="str">
        <f t="shared" si="2"/>
        <v>Ecole est renseignee, Merci!</v>
      </c>
      <c r="V10" s="146" t="str">
        <f t="shared" si="2"/>
        <v>Ecole est renseignee, Merci!</v>
      </c>
      <c r="W10" s="146" t="str">
        <f t="shared" si="2"/>
        <v>Ecole est renseignee, Merci!</v>
      </c>
      <c r="X10" s="146" t="str">
        <f t="shared" si="2"/>
        <v>Ecole est renseignee, Merci!</v>
      </c>
    </row>
    <row r="11" spans="3:24" s="2" customFormat="1" ht="31.5" customHeight="1">
      <c r="C11" s="25"/>
      <c r="D11" s="26"/>
      <c r="E11" s="55" t="str">
        <f>IF(OR(F10=0,F10=1),"Entrez le code CDF !","Le code CDF est renseigne, Merci!")</f>
        <v>Entrez le code CDF !</v>
      </c>
      <c r="F11" s="26"/>
      <c r="G11" s="26"/>
      <c r="H11" s="27"/>
      <c r="I11" s="20"/>
      <c r="J11" s="101" t="s">
        <v>44</v>
      </c>
      <c r="K11" s="35"/>
      <c r="L11" s="136" t="s">
        <v>26</v>
      </c>
      <c r="M11" s="137"/>
      <c r="N11" s="149"/>
      <c r="O11" s="150"/>
      <c r="P11" s="145" t="str">
        <f>IF(COUNTBLANK(N11)&lt;&gt;0,"Entrer l' adresse mail !","L' adresse mail est renseignee, Merci!")</f>
        <v>Entrer l' adresse mail !</v>
      </c>
      <c r="Q11" s="146" t="str">
        <f t="shared" si="2"/>
        <v>Entrer le nom de l ecole!</v>
      </c>
      <c r="R11" s="146" t="str">
        <f t="shared" si="2"/>
        <v>Ecole est renseignee, Merci!</v>
      </c>
      <c r="S11" s="146" t="str">
        <f t="shared" si="2"/>
        <v>Ecole est renseignee, Merci!</v>
      </c>
      <c r="T11" s="146" t="str">
        <f t="shared" si="2"/>
        <v>Ecole est renseignee, Merci!</v>
      </c>
      <c r="U11" s="146" t="str">
        <f t="shared" si="2"/>
        <v>Ecole est renseignee, Merci!</v>
      </c>
      <c r="V11" s="146" t="str">
        <f t="shared" si="2"/>
        <v>Ecole est renseignee, Merci!</v>
      </c>
      <c r="W11" s="146" t="str">
        <f t="shared" si="2"/>
        <v>Ecole est renseignee, Merci!</v>
      </c>
      <c r="X11" s="146" t="str">
        <f t="shared" si="2"/>
        <v>Ecole est renseignee, Merci!</v>
      </c>
    </row>
    <row r="12" spans="1:22" s="3" customFormat="1" ht="31.5" customHeight="1">
      <c r="A12" s="36" t="s">
        <v>45</v>
      </c>
      <c r="C12" s="4"/>
      <c r="D12" s="4"/>
      <c r="E12" s="4"/>
      <c r="F12" s="4"/>
      <c r="G12" s="4"/>
      <c r="H12" s="5"/>
      <c r="I12" s="5"/>
      <c r="J12" s="110"/>
      <c r="R12" s="124"/>
      <c r="T12" s="124"/>
      <c r="V12" s="124"/>
    </row>
    <row r="13" spans="1:24" s="66" customFormat="1" ht="38.25">
      <c r="A13" s="154" t="s">
        <v>2</v>
      </c>
      <c r="B13" s="156" t="s">
        <v>3</v>
      </c>
      <c r="C13" s="157"/>
      <c r="D13" s="62"/>
      <c r="E13" s="158" t="s">
        <v>57</v>
      </c>
      <c r="F13" s="89"/>
      <c r="G13" s="158" t="s">
        <v>58</v>
      </c>
      <c r="H13" s="160" t="s">
        <v>4</v>
      </c>
      <c r="I13" s="161"/>
      <c r="J13" s="162"/>
      <c r="K13" s="63"/>
      <c r="L13" s="132" t="s">
        <v>62</v>
      </c>
      <c r="M13" s="133"/>
      <c r="N13" s="64" t="s">
        <v>5</v>
      </c>
      <c r="O13" s="70" t="s">
        <v>6</v>
      </c>
      <c r="P13" s="64" t="s">
        <v>7</v>
      </c>
      <c r="Q13" s="138" t="s">
        <v>8</v>
      </c>
      <c r="R13" s="139"/>
      <c r="S13" s="139"/>
      <c r="T13" s="139"/>
      <c r="U13" s="140"/>
      <c r="V13" s="125"/>
      <c r="W13" s="64" t="s">
        <v>9</v>
      </c>
      <c r="X13" s="70" t="s">
        <v>10</v>
      </c>
    </row>
    <row r="14" spans="1:24" s="66" customFormat="1" ht="12.75">
      <c r="A14" s="155"/>
      <c r="B14" s="67" t="s">
        <v>11</v>
      </c>
      <c r="C14" s="67" t="s">
        <v>12</v>
      </c>
      <c r="D14" s="67"/>
      <c r="E14" s="159"/>
      <c r="F14" s="90"/>
      <c r="G14" s="159"/>
      <c r="H14" s="65" t="s">
        <v>13</v>
      </c>
      <c r="I14" s="65"/>
      <c r="J14" s="65" t="s">
        <v>14</v>
      </c>
      <c r="K14" s="65"/>
      <c r="L14" s="68" t="s">
        <v>20</v>
      </c>
      <c r="M14" s="68" t="s">
        <v>15</v>
      </c>
      <c r="N14" s="65"/>
      <c r="O14" s="65"/>
      <c r="P14" s="65"/>
      <c r="Q14" s="65" t="s">
        <v>53</v>
      </c>
      <c r="R14" s="125"/>
      <c r="S14" s="65" t="s">
        <v>54</v>
      </c>
      <c r="T14" s="125"/>
      <c r="U14" s="65" t="s">
        <v>56</v>
      </c>
      <c r="V14" s="125"/>
      <c r="W14" s="65"/>
      <c r="X14" s="69" t="s">
        <v>16</v>
      </c>
    </row>
    <row r="15" spans="1:24" s="77" customFormat="1" ht="24" customHeight="1">
      <c r="A15" s="71">
        <v>0</v>
      </c>
      <c r="B15" s="72"/>
      <c r="C15" s="72"/>
      <c r="D15" s="86">
        <v>1</v>
      </c>
      <c r="E15" s="73" t="s">
        <v>63</v>
      </c>
      <c r="F15" s="91"/>
      <c r="G15" s="73" t="s">
        <v>64</v>
      </c>
      <c r="H15" s="72"/>
      <c r="I15" s="86">
        <v>1</v>
      </c>
      <c r="J15" s="72"/>
      <c r="K15" s="86">
        <v>1</v>
      </c>
      <c r="L15" s="74" t="s">
        <v>21</v>
      </c>
      <c r="M15" s="74" t="s">
        <v>21</v>
      </c>
      <c r="N15" s="75" t="s">
        <v>17</v>
      </c>
      <c r="O15" s="72"/>
      <c r="P15" s="75" t="s">
        <v>18</v>
      </c>
      <c r="Q15" s="76"/>
      <c r="R15" s="126">
        <v>1</v>
      </c>
      <c r="S15" s="76"/>
      <c r="T15" s="126">
        <v>1</v>
      </c>
      <c r="U15" s="76"/>
      <c r="V15" s="126">
        <v>1</v>
      </c>
      <c r="W15" s="75" t="s">
        <v>17</v>
      </c>
      <c r="X15" s="72"/>
    </row>
    <row r="16" spans="1:24" s="46" customFormat="1" ht="24" customHeight="1">
      <c r="A16" s="47"/>
      <c r="B16" s="48"/>
      <c r="C16" s="48"/>
      <c r="D16" s="87"/>
      <c r="E16" s="49"/>
      <c r="F16" s="92"/>
      <c r="G16" s="49"/>
      <c r="H16" s="48"/>
      <c r="I16" s="87"/>
      <c r="J16" s="48"/>
      <c r="K16" s="87"/>
      <c r="L16" s="50"/>
      <c r="M16" s="50"/>
      <c r="N16" s="51"/>
      <c r="O16" s="48"/>
      <c r="P16" s="51"/>
      <c r="Q16" s="45"/>
      <c r="R16" s="127"/>
      <c r="S16" s="44"/>
      <c r="T16" s="127"/>
      <c r="U16" s="44"/>
      <c r="V16" s="127"/>
      <c r="W16" s="51"/>
      <c r="X16" s="52"/>
    </row>
    <row r="17" spans="1:24" s="83" customFormat="1" ht="24" customHeight="1">
      <c r="A17" s="82">
        <v>1</v>
      </c>
      <c r="B17" s="6"/>
      <c r="C17" s="6"/>
      <c r="D17" s="6">
        <v>1</v>
      </c>
      <c r="E17" s="6"/>
      <c r="F17" s="93"/>
      <c r="G17" s="6"/>
      <c r="H17" s="6"/>
      <c r="I17" s="6">
        <v>1</v>
      </c>
      <c r="J17" s="6"/>
      <c r="K17" s="6">
        <v>1</v>
      </c>
      <c r="L17" s="113"/>
      <c r="M17" s="113"/>
      <c r="N17" s="6" t="s">
        <v>17</v>
      </c>
      <c r="O17" s="6"/>
      <c r="P17" s="6" t="s">
        <v>18</v>
      </c>
      <c r="Q17" s="43"/>
      <c r="R17" s="128">
        <v>1</v>
      </c>
      <c r="S17" s="43"/>
      <c r="T17" s="128">
        <v>1</v>
      </c>
      <c r="U17" s="43"/>
      <c r="V17" s="128">
        <v>1</v>
      </c>
      <c r="W17" s="8" t="s">
        <v>17</v>
      </c>
      <c r="X17" s="9"/>
    </row>
    <row r="18" spans="1:24" s="83" customFormat="1" ht="24" customHeight="1">
      <c r="A18" s="82">
        <v>2</v>
      </c>
      <c r="B18" s="6"/>
      <c r="C18" s="6"/>
      <c r="D18" s="6">
        <v>1</v>
      </c>
      <c r="E18" s="6"/>
      <c r="F18" s="93"/>
      <c r="G18" s="6"/>
      <c r="H18" s="6"/>
      <c r="I18" s="6">
        <v>1</v>
      </c>
      <c r="J18" s="6"/>
      <c r="K18" s="6">
        <v>1</v>
      </c>
      <c r="L18" s="19"/>
      <c r="M18" s="19"/>
      <c r="N18" s="6" t="s">
        <v>17</v>
      </c>
      <c r="O18" s="6"/>
      <c r="P18" s="6" t="s">
        <v>18</v>
      </c>
      <c r="Q18" s="8"/>
      <c r="R18" s="129">
        <v>1</v>
      </c>
      <c r="S18" s="8"/>
      <c r="T18" s="129">
        <v>1</v>
      </c>
      <c r="U18" s="8"/>
      <c r="V18" s="129">
        <v>1</v>
      </c>
      <c r="W18" s="8" t="s">
        <v>17</v>
      </c>
      <c r="X18" s="9"/>
    </row>
    <row r="19" spans="1:24" s="83" customFormat="1" ht="24" customHeight="1">
      <c r="A19" s="82">
        <v>3</v>
      </c>
      <c r="B19" s="6"/>
      <c r="C19" s="6"/>
      <c r="D19" s="6">
        <v>1</v>
      </c>
      <c r="E19" s="6"/>
      <c r="F19" s="93"/>
      <c r="G19" s="6"/>
      <c r="H19" s="6"/>
      <c r="I19" s="6">
        <v>1</v>
      </c>
      <c r="J19" s="6"/>
      <c r="K19" s="6">
        <v>1</v>
      </c>
      <c r="L19" s="113"/>
      <c r="M19" s="113"/>
      <c r="N19" s="6" t="s">
        <v>17</v>
      </c>
      <c r="O19" s="6"/>
      <c r="P19" s="6" t="s">
        <v>18</v>
      </c>
      <c r="Q19" s="8"/>
      <c r="R19" s="129">
        <v>1</v>
      </c>
      <c r="S19" s="8"/>
      <c r="T19" s="129">
        <v>1</v>
      </c>
      <c r="U19" s="8"/>
      <c r="V19" s="129">
        <v>1</v>
      </c>
      <c r="W19" s="8" t="s">
        <v>17</v>
      </c>
      <c r="X19" s="9"/>
    </row>
    <row r="20" spans="1:24" s="83" customFormat="1" ht="24" customHeight="1">
      <c r="A20" s="82">
        <v>4</v>
      </c>
      <c r="B20" s="6"/>
      <c r="C20" s="6"/>
      <c r="D20" s="6">
        <v>1</v>
      </c>
      <c r="E20" s="6"/>
      <c r="F20" s="93"/>
      <c r="G20" s="6"/>
      <c r="H20" s="6"/>
      <c r="I20" s="6">
        <v>1</v>
      </c>
      <c r="J20" s="6"/>
      <c r="K20" s="6">
        <v>1</v>
      </c>
      <c r="L20" s="19"/>
      <c r="M20" s="19"/>
      <c r="N20" s="6" t="s">
        <v>17</v>
      </c>
      <c r="O20" s="6"/>
      <c r="P20" s="6" t="s">
        <v>18</v>
      </c>
      <c r="Q20" s="8"/>
      <c r="R20" s="129">
        <v>1</v>
      </c>
      <c r="S20" s="8"/>
      <c r="T20" s="129">
        <v>1</v>
      </c>
      <c r="U20" s="8"/>
      <c r="V20" s="129">
        <v>1</v>
      </c>
      <c r="W20" s="8" t="s">
        <v>17</v>
      </c>
      <c r="X20" s="9"/>
    </row>
    <row r="21" spans="1:24" s="83" customFormat="1" ht="24" customHeight="1">
      <c r="A21" s="82">
        <v>5</v>
      </c>
      <c r="B21" s="6"/>
      <c r="C21" s="6"/>
      <c r="D21" s="6">
        <v>1</v>
      </c>
      <c r="E21" s="6"/>
      <c r="F21" s="93"/>
      <c r="G21" s="6"/>
      <c r="H21" s="6"/>
      <c r="I21" s="6">
        <v>1</v>
      </c>
      <c r="J21" s="6"/>
      <c r="K21" s="6">
        <v>1</v>
      </c>
      <c r="L21" s="113"/>
      <c r="M21" s="19"/>
      <c r="N21" s="6" t="s">
        <v>17</v>
      </c>
      <c r="O21" s="6"/>
      <c r="P21" s="6" t="s">
        <v>18</v>
      </c>
      <c r="Q21" s="8"/>
      <c r="R21" s="129">
        <v>1</v>
      </c>
      <c r="S21" s="8"/>
      <c r="T21" s="129">
        <v>1</v>
      </c>
      <c r="U21" s="8"/>
      <c r="V21" s="129">
        <v>1</v>
      </c>
      <c r="W21" s="8" t="s">
        <v>17</v>
      </c>
      <c r="X21" s="9"/>
    </row>
    <row r="22" spans="1:24" s="83" customFormat="1" ht="24" customHeight="1">
      <c r="A22" s="82">
        <v>6</v>
      </c>
      <c r="B22" s="6"/>
      <c r="C22" s="6"/>
      <c r="D22" s="6">
        <v>1</v>
      </c>
      <c r="E22" s="6"/>
      <c r="F22" s="93"/>
      <c r="G22" s="6"/>
      <c r="H22" s="6"/>
      <c r="I22" s="6">
        <v>1</v>
      </c>
      <c r="J22" s="6"/>
      <c r="K22" s="7">
        <v>1</v>
      </c>
      <c r="L22" s="19"/>
      <c r="M22" s="19"/>
      <c r="N22" s="6" t="s">
        <v>17</v>
      </c>
      <c r="O22" s="6"/>
      <c r="P22" s="6" t="s">
        <v>18</v>
      </c>
      <c r="Q22" s="8"/>
      <c r="R22" s="129">
        <v>1</v>
      </c>
      <c r="S22" s="8"/>
      <c r="T22" s="129">
        <v>1</v>
      </c>
      <c r="U22" s="8"/>
      <c r="V22" s="129">
        <v>1</v>
      </c>
      <c r="W22" s="8" t="s">
        <v>17</v>
      </c>
      <c r="X22" s="9"/>
    </row>
    <row r="23" spans="1:24" s="83" customFormat="1" ht="24" customHeight="1">
      <c r="A23" s="82">
        <v>7</v>
      </c>
      <c r="B23" s="6"/>
      <c r="C23" s="6"/>
      <c r="D23" s="6">
        <v>1</v>
      </c>
      <c r="E23" s="6"/>
      <c r="F23" s="93"/>
      <c r="G23" s="6"/>
      <c r="H23" s="6"/>
      <c r="I23" s="6">
        <v>1</v>
      </c>
      <c r="J23" s="6"/>
      <c r="K23" s="7">
        <v>1</v>
      </c>
      <c r="L23" s="19"/>
      <c r="M23" s="19"/>
      <c r="N23" s="6" t="s">
        <v>17</v>
      </c>
      <c r="O23" s="6"/>
      <c r="P23" s="6" t="s">
        <v>18</v>
      </c>
      <c r="Q23" s="8"/>
      <c r="R23" s="129">
        <v>1</v>
      </c>
      <c r="S23" s="8"/>
      <c r="T23" s="129">
        <v>1</v>
      </c>
      <c r="U23" s="8"/>
      <c r="V23" s="129">
        <v>1</v>
      </c>
      <c r="W23" s="8" t="s">
        <v>17</v>
      </c>
      <c r="X23" s="9"/>
    </row>
    <row r="24" spans="1:24" s="83" customFormat="1" ht="24" customHeight="1">
      <c r="A24" s="82">
        <v>8</v>
      </c>
      <c r="B24" s="6"/>
      <c r="C24" s="6"/>
      <c r="D24" s="6">
        <v>1</v>
      </c>
      <c r="E24" s="6"/>
      <c r="F24" s="93"/>
      <c r="G24" s="6"/>
      <c r="H24" s="6"/>
      <c r="I24" s="6">
        <v>1</v>
      </c>
      <c r="J24" s="7"/>
      <c r="K24" s="7">
        <v>1</v>
      </c>
      <c r="L24" s="19"/>
      <c r="M24" s="19"/>
      <c r="N24" s="6" t="s">
        <v>17</v>
      </c>
      <c r="O24" s="6"/>
      <c r="P24" s="6" t="s">
        <v>18</v>
      </c>
      <c r="Q24" s="8"/>
      <c r="R24" s="129">
        <v>1</v>
      </c>
      <c r="S24" s="8"/>
      <c r="T24" s="129">
        <v>1</v>
      </c>
      <c r="U24" s="8"/>
      <c r="V24" s="129">
        <v>1</v>
      </c>
      <c r="W24" s="8" t="s">
        <v>17</v>
      </c>
      <c r="X24" s="9"/>
    </row>
    <row r="25" spans="1:24" s="83" customFormat="1" ht="24" customHeight="1">
      <c r="A25" s="82">
        <v>9</v>
      </c>
      <c r="B25" s="6"/>
      <c r="C25" s="6"/>
      <c r="D25" s="6">
        <v>1</v>
      </c>
      <c r="E25" s="6"/>
      <c r="F25" s="93"/>
      <c r="G25" s="6"/>
      <c r="H25" s="6"/>
      <c r="I25" s="6">
        <v>1</v>
      </c>
      <c r="J25" s="7"/>
      <c r="K25" s="7">
        <v>1</v>
      </c>
      <c r="L25" s="19"/>
      <c r="M25" s="19"/>
      <c r="N25" s="6" t="s">
        <v>17</v>
      </c>
      <c r="O25" s="6"/>
      <c r="P25" s="6" t="s">
        <v>18</v>
      </c>
      <c r="Q25" s="8"/>
      <c r="R25" s="129">
        <v>1</v>
      </c>
      <c r="S25" s="8"/>
      <c r="T25" s="129">
        <v>1</v>
      </c>
      <c r="U25" s="8"/>
      <c r="V25" s="129">
        <v>1</v>
      </c>
      <c r="W25" s="8" t="s">
        <v>17</v>
      </c>
      <c r="X25" s="9"/>
    </row>
    <row r="26" spans="1:24" s="83" customFormat="1" ht="24" customHeight="1">
      <c r="A26" s="82">
        <v>10</v>
      </c>
      <c r="B26" s="6"/>
      <c r="C26" s="6"/>
      <c r="D26" s="6">
        <v>1</v>
      </c>
      <c r="E26" s="6"/>
      <c r="F26" s="93"/>
      <c r="G26" s="6"/>
      <c r="H26" s="6"/>
      <c r="I26" s="6">
        <v>1</v>
      </c>
      <c r="J26" s="6"/>
      <c r="K26" s="6">
        <v>1</v>
      </c>
      <c r="L26" s="19"/>
      <c r="M26" s="19"/>
      <c r="N26" s="6" t="s">
        <v>17</v>
      </c>
      <c r="O26" s="6"/>
      <c r="P26" s="6" t="s">
        <v>18</v>
      </c>
      <c r="Q26" s="8"/>
      <c r="R26" s="129">
        <v>1</v>
      </c>
      <c r="S26" s="8"/>
      <c r="T26" s="129">
        <v>1</v>
      </c>
      <c r="U26" s="8"/>
      <c r="V26" s="129">
        <v>1</v>
      </c>
      <c r="W26" s="8" t="s">
        <v>17</v>
      </c>
      <c r="X26" s="9"/>
    </row>
    <row r="27" spans="1:24" s="83" customFormat="1" ht="24" customHeight="1">
      <c r="A27" s="82">
        <v>11</v>
      </c>
      <c r="B27" s="6"/>
      <c r="C27" s="6"/>
      <c r="D27" s="6">
        <v>1</v>
      </c>
      <c r="E27" s="6"/>
      <c r="F27" s="93"/>
      <c r="G27" s="6"/>
      <c r="H27" s="6"/>
      <c r="I27" s="6">
        <v>1</v>
      </c>
      <c r="J27" s="7"/>
      <c r="K27" s="7">
        <v>1</v>
      </c>
      <c r="L27" s="19"/>
      <c r="M27" s="19"/>
      <c r="N27" s="6" t="s">
        <v>17</v>
      </c>
      <c r="O27" s="6"/>
      <c r="P27" s="6" t="s">
        <v>18</v>
      </c>
      <c r="Q27" s="8"/>
      <c r="R27" s="129">
        <v>1</v>
      </c>
      <c r="S27" s="8"/>
      <c r="T27" s="129">
        <v>1</v>
      </c>
      <c r="U27" s="8"/>
      <c r="V27" s="129">
        <v>1</v>
      </c>
      <c r="W27" s="8" t="s">
        <v>17</v>
      </c>
      <c r="X27" s="9"/>
    </row>
    <row r="28" spans="1:24" s="83" customFormat="1" ht="24" customHeight="1">
      <c r="A28" s="82">
        <v>12</v>
      </c>
      <c r="B28" s="6"/>
      <c r="C28" s="6"/>
      <c r="D28" s="6">
        <v>1</v>
      </c>
      <c r="E28" s="6"/>
      <c r="F28" s="93"/>
      <c r="G28" s="6"/>
      <c r="H28" s="6"/>
      <c r="I28" s="6">
        <v>1</v>
      </c>
      <c r="J28" s="7"/>
      <c r="K28" s="7">
        <v>1</v>
      </c>
      <c r="L28" s="19"/>
      <c r="M28" s="19"/>
      <c r="N28" s="6" t="s">
        <v>17</v>
      </c>
      <c r="O28" s="6"/>
      <c r="P28" s="6" t="s">
        <v>18</v>
      </c>
      <c r="Q28" s="8"/>
      <c r="R28" s="129">
        <v>1</v>
      </c>
      <c r="S28" s="8"/>
      <c r="T28" s="129">
        <v>1</v>
      </c>
      <c r="U28" s="8"/>
      <c r="V28" s="129">
        <v>1</v>
      </c>
      <c r="W28" s="8" t="s">
        <v>17</v>
      </c>
      <c r="X28" s="9"/>
    </row>
    <row r="29" spans="1:24" s="83" customFormat="1" ht="24" customHeight="1">
      <c r="A29" s="82">
        <v>13</v>
      </c>
      <c r="B29" s="6"/>
      <c r="C29" s="6"/>
      <c r="D29" s="6">
        <v>1</v>
      </c>
      <c r="E29" s="6"/>
      <c r="F29" s="93"/>
      <c r="G29" s="6"/>
      <c r="H29" s="6"/>
      <c r="I29" s="6">
        <v>1</v>
      </c>
      <c r="J29" s="7"/>
      <c r="K29" s="7">
        <v>1</v>
      </c>
      <c r="L29" s="19"/>
      <c r="M29" s="19"/>
      <c r="N29" s="6" t="s">
        <v>17</v>
      </c>
      <c r="O29" s="6"/>
      <c r="P29" s="6" t="s">
        <v>18</v>
      </c>
      <c r="Q29" s="8"/>
      <c r="R29" s="129">
        <v>1</v>
      </c>
      <c r="S29" s="8"/>
      <c r="T29" s="129">
        <v>1</v>
      </c>
      <c r="U29" s="8"/>
      <c r="V29" s="129">
        <v>1</v>
      </c>
      <c r="W29" s="8" t="s">
        <v>17</v>
      </c>
      <c r="X29" s="9"/>
    </row>
    <row r="30" spans="1:24" s="83" customFormat="1" ht="24" customHeight="1">
      <c r="A30" s="82">
        <v>14</v>
      </c>
      <c r="B30" s="6"/>
      <c r="C30" s="6"/>
      <c r="D30" s="6">
        <v>1</v>
      </c>
      <c r="E30" s="6"/>
      <c r="F30" s="93"/>
      <c r="G30" s="6"/>
      <c r="H30" s="6"/>
      <c r="I30" s="6">
        <v>1</v>
      </c>
      <c r="J30" s="7"/>
      <c r="K30" s="7">
        <v>1</v>
      </c>
      <c r="L30" s="19"/>
      <c r="M30" s="19"/>
      <c r="N30" s="6" t="s">
        <v>17</v>
      </c>
      <c r="O30" s="6"/>
      <c r="P30" s="6" t="s">
        <v>18</v>
      </c>
      <c r="Q30" s="8"/>
      <c r="R30" s="129">
        <v>1</v>
      </c>
      <c r="S30" s="8"/>
      <c r="T30" s="129">
        <v>1</v>
      </c>
      <c r="U30" s="8"/>
      <c r="V30" s="129">
        <v>1</v>
      </c>
      <c r="W30" s="8" t="s">
        <v>17</v>
      </c>
      <c r="X30" s="9"/>
    </row>
    <row r="31" spans="1:24" s="83" customFormat="1" ht="24" customHeight="1">
      <c r="A31" s="82">
        <v>15</v>
      </c>
      <c r="B31" s="6"/>
      <c r="C31" s="6"/>
      <c r="D31" s="6">
        <v>1</v>
      </c>
      <c r="E31" s="6"/>
      <c r="F31" s="93"/>
      <c r="G31" s="6"/>
      <c r="H31" s="6"/>
      <c r="I31" s="6">
        <v>1</v>
      </c>
      <c r="J31" s="7"/>
      <c r="K31" s="7">
        <v>1</v>
      </c>
      <c r="L31" s="19"/>
      <c r="M31" s="19"/>
      <c r="N31" s="6" t="s">
        <v>17</v>
      </c>
      <c r="O31" s="6"/>
      <c r="P31" s="6" t="s">
        <v>18</v>
      </c>
      <c r="Q31" s="8"/>
      <c r="R31" s="129">
        <v>1</v>
      </c>
      <c r="S31" s="8"/>
      <c r="T31" s="129">
        <v>1</v>
      </c>
      <c r="U31" s="8"/>
      <c r="V31" s="129">
        <v>1</v>
      </c>
      <c r="W31" s="8" t="s">
        <v>17</v>
      </c>
      <c r="X31" s="9"/>
    </row>
    <row r="32" spans="1:24" s="83" customFormat="1" ht="24" customHeight="1">
      <c r="A32" s="82">
        <v>16</v>
      </c>
      <c r="B32" s="6"/>
      <c r="C32" s="6"/>
      <c r="D32" s="6">
        <v>1</v>
      </c>
      <c r="E32" s="6"/>
      <c r="F32" s="93"/>
      <c r="G32" s="6"/>
      <c r="H32" s="6"/>
      <c r="I32" s="6">
        <v>1</v>
      </c>
      <c r="J32" s="7"/>
      <c r="K32" s="7">
        <v>1</v>
      </c>
      <c r="L32" s="19"/>
      <c r="M32" s="19"/>
      <c r="N32" s="6" t="s">
        <v>17</v>
      </c>
      <c r="O32" s="6"/>
      <c r="P32" s="6" t="s">
        <v>18</v>
      </c>
      <c r="Q32" s="8"/>
      <c r="R32" s="129">
        <v>1</v>
      </c>
      <c r="S32" s="8"/>
      <c r="T32" s="129">
        <v>1</v>
      </c>
      <c r="U32" s="8"/>
      <c r="V32" s="129">
        <v>1</v>
      </c>
      <c r="W32" s="8" t="s">
        <v>17</v>
      </c>
      <c r="X32" s="9"/>
    </row>
    <row r="33" spans="1:24" s="83" customFormat="1" ht="24" customHeight="1">
      <c r="A33" s="82">
        <v>17</v>
      </c>
      <c r="B33" s="6"/>
      <c r="C33" s="6"/>
      <c r="D33" s="6">
        <v>1</v>
      </c>
      <c r="E33" s="6"/>
      <c r="F33" s="93"/>
      <c r="G33" s="6"/>
      <c r="H33" s="6"/>
      <c r="I33" s="6">
        <v>1</v>
      </c>
      <c r="J33" s="7"/>
      <c r="K33" s="7">
        <v>1</v>
      </c>
      <c r="L33" s="19"/>
      <c r="M33" s="19"/>
      <c r="N33" s="6" t="s">
        <v>17</v>
      </c>
      <c r="O33" s="6"/>
      <c r="P33" s="6" t="s">
        <v>18</v>
      </c>
      <c r="Q33" s="8"/>
      <c r="R33" s="129">
        <v>1</v>
      </c>
      <c r="S33" s="8"/>
      <c r="T33" s="129">
        <v>1</v>
      </c>
      <c r="U33" s="8"/>
      <c r="V33" s="129">
        <v>1</v>
      </c>
      <c r="W33" s="8" t="s">
        <v>17</v>
      </c>
      <c r="X33" s="9"/>
    </row>
    <row r="34" spans="1:24" s="83" customFormat="1" ht="24" customHeight="1">
      <c r="A34" s="82">
        <v>18</v>
      </c>
      <c r="B34" s="6"/>
      <c r="C34" s="6"/>
      <c r="D34" s="6">
        <v>1</v>
      </c>
      <c r="E34" s="6"/>
      <c r="F34" s="93"/>
      <c r="G34" s="6"/>
      <c r="H34" s="6"/>
      <c r="I34" s="6">
        <v>1</v>
      </c>
      <c r="J34" s="7"/>
      <c r="K34" s="7">
        <v>1</v>
      </c>
      <c r="L34" s="19"/>
      <c r="M34" s="19"/>
      <c r="N34" s="6" t="s">
        <v>17</v>
      </c>
      <c r="O34" s="6"/>
      <c r="P34" s="6" t="s">
        <v>18</v>
      </c>
      <c r="Q34" s="8"/>
      <c r="R34" s="129">
        <v>1</v>
      </c>
      <c r="S34" s="8"/>
      <c r="T34" s="129">
        <v>1</v>
      </c>
      <c r="U34" s="8"/>
      <c r="V34" s="129">
        <v>1</v>
      </c>
      <c r="W34" s="8" t="s">
        <v>17</v>
      </c>
      <c r="X34" s="9"/>
    </row>
    <row r="35" spans="1:24" s="83" customFormat="1" ht="24" customHeight="1">
      <c r="A35" s="82">
        <v>19</v>
      </c>
      <c r="B35" s="6"/>
      <c r="C35" s="6"/>
      <c r="D35" s="6">
        <v>1</v>
      </c>
      <c r="E35" s="6"/>
      <c r="F35" s="93"/>
      <c r="G35" s="6"/>
      <c r="H35" s="6"/>
      <c r="I35" s="6">
        <v>1</v>
      </c>
      <c r="J35" s="7"/>
      <c r="K35" s="7">
        <v>1</v>
      </c>
      <c r="L35" s="19"/>
      <c r="M35" s="19"/>
      <c r="N35" s="6" t="s">
        <v>17</v>
      </c>
      <c r="O35" s="6"/>
      <c r="P35" s="6" t="s">
        <v>18</v>
      </c>
      <c r="Q35" s="8"/>
      <c r="R35" s="129">
        <v>1</v>
      </c>
      <c r="S35" s="8"/>
      <c r="T35" s="129">
        <v>1</v>
      </c>
      <c r="U35" s="8"/>
      <c r="V35" s="129">
        <v>1</v>
      </c>
      <c r="W35" s="8" t="s">
        <v>17</v>
      </c>
      <c r="X35" s="9"/>
    </row>
    <row r="36" spans="1:24" s="83" customFormat="1" ht="24" customHeight="1">
      <c r="A36" s="82">
        <v>20</v>
      </c>
      <c r="B36" s="6"/>
      <c r="C36" s="6"/>
      <c r="D36" s="6">
        <v>1</v>
      </c>
      <c r="E36" s="6"/>
      <c r="F36" s="93"/>
      <c r="G36" s="6"/>
      <c r="H36" s="6"/>
      <c r="I36" s="6">
        <v>1</v>
      </c>
      <c r="J36" s="7"/>
      <c r="K36" s="7">
        <v>1</v>
      </c>
      <c r="L36" s="19"/>
      <c r="M36" s="19"/>
      <c r="N36" s="6" t="s">
        <v>17</v>
      </c>
      <c r="O36" s="6"/>
      <c r="P36" s="6" t="s">
        <v>18</v>
      </c>
      <c r="Q36" s="8"/>
      <c r="R36" s="129">
        <v>1</v>
      </c>
      <c r="S36" s="8"/>
      <c r="T36" s="129">
        <v>1</v>
      </c>
      <c r="U36" s="8"/>
      <c r="V36" s="129">
        <v>1</v>
      </c>
      <c r="W36" s="8" t="s">
        <v>17</v>
      </c>
      <c r="X36" s="9"/>
    </row>
    <row r="37" spans="1:24" s="83" customFormat="1" ht="24" customHeight="1">
      <c r="A37" s="82">
        <v>21</v>
      </c>
      <c r="B37" s="6"/>
      <c r="C37" s="6"/>
      <c r="D37" s="6">
        <v>1</v>
      </c>
      <c r="E37" s="6"/>
      <c r="F37" s="93"/>
      <c r="G37" s="6"/>
      <c r="H37" s="6"/>
      <c r="I37" s="6">
        <v>1</v>
      </c>
      <c r="J37" s="7"/>
      <c r="K37" s="7">
        <v>1</v>
      </c>
      <c r="L37" s="19"/>
      <c r="M37" s="19"/>
      <c r="N37" s="6" t="s">
        <v>17</v>
      </c>
      <c r="O37" s="6"/>
      <c r="P37" s="6" t="s">
        <v>18</v>
      </c>
      <c r="Q37" s="8"/>
      <c r="R37" s="129">
        <v>1</v>
      </c>
      <c r="S37" s="8"/>
      <c r="T37" s="129">
        <v>1</v>
      </c>
      <c r="U37" s="8"/>
      <c r="V37" s="129">
        <v>1</v>
      </c>
      <c r="W37" s="8" t="s">
        <v>17</v>
      </c>
      <c r="X37" s="9"/>
    </row>
    <row r="38" spans="1:24" s="83" customFormat="1" ht="24" customHeight="1">
      <c r="A38" s="82">
        <v>22</v>
      </c>
      <c r="B38" s="6"/>
      <c r="C38" s="6"/>
      <c r="D38" s="6">
        <v>1</v>
      </c>
      <c r="E38" s="6"/>
      <c r="F38" s="93"/>
      <c r="G38" s="6"/>
      <c r="H38" s="6"/>
      <c r="I38" s="6">
        <v>1</v>
      </c>
      <c r="J38" s="7"/>
      <c r="K38" s="7">
        <v>1</v>
      </c>
      <c r="L38" s="19"/>
      <c r="M38" s="19"/>
      <c r="N38" s="6" t="s">
        <v>17</v>
      </c>
      <c r="O38" s="6"/>
      <c r="P38" s="6" t="s">
        <v>18</v>
      </c>
      <c r="Q38" s="8"/>
      <c r="R38" s="129">
        <v>1</v>
      </c>
      <c r="S38" s="8"/>
      <c r="T38" s="129">
        <v>1</v>
      </c>
      <c r="U38" s="8"/>
      <c r="V38" s="129">
        <v>1</v>
      </c>
      <c r="W38" s="8" t="s">
        <v>17</v>
      </c>
      <c r="X38" s="9"/>
    </row>
    <row r="39" spans="1:24" s="83" customFormat="1" ht="24" customHeight="1">
      <c r="A39" s="82">
        <v>23</v>
      </c>
      <c r="B39" s="6"/>
      <c r="C39" s="6"/>
      <c r="D39" s="6">
        <v>1</v>
      </c>
      <c r="E39" s="6"/>
      <c r="F39" s="93"/>
      <c r="G39" s="6"/>
      <c r="H39" s="6"/>
      <c r="I39" s="6">
        <v>1</v>
      </c>
      <c r="J39" s="7"/>
      <c r="K39" s="7">
        <v>1</v>
      </c>
      <c r="L39" s="19"/>
      <c r="M39" s="19"/>
      <c r="N39" s="6" t="s">
        <v>17</v>
      </c>
      <c r="O39" s="6"/>
      <c r="P39" s="6" t="s">
        <v>18</v>
      </c>
      <c r="Q39" s="8"/>
      <c r="R39" s="129">
        <v>1</v>
      </c>
      <c r="S39" s="8"/>
      <c r="T39" s="129">
        <v>1</v>
      </c>
      <c r="U39" s="8"/>
      <c r="V39" s="129">
        <v>1</v>
      </c>
      <c r="W39" s="8" t="s">
        <v>17</v>
      </c>
      <c r="X39" s="9"/>
    </row>
    <row r="40" spans="1:24" s="83" customFormat="1" ht="24" customHeight="1">
      <c r="A40" s="82">
        <v>24</v>
      </c>
      <c r="B40" s="6"/>
      <c r="C40" s="6"/>
      <c r="D40" s="6">
        <v>1</v>
      </c>
      <c r="E40" s="6"/>
      <c r="F40" s="93"/>
      <c r="G40" s="6"/>
      <c r="H40" s="6"/>
      <c r="I40" s="6">
        <v>1</v>
      </c>
      <c r="J40" s="7"/>
      <c r="K40" s="7">
        <v>1</v>
      </c>
      <c r="L40" s="19"/>
      <c r="M40" s="19"/>
      <c r="N40" s="6" t="s">
        <v>17</v>
      </c>
      <c r="O40" s="6"/>
      <c r="P40" s="6" t="s">
        <v>18</v>
      </c>
      <c r="Q40" s="8"/>
      <c r="R40" s="129">
        <v>1</v>
      </c>
      <c r="S40" s="8"/>
      <c r="T40" s="129">
        <v>1</v>
      </c>
      <c r="U40" s="8"/>
      <c r="V40" s="129">
        <v>1</v>
      </c>
      <c r="W40" s="8" t="s">
        <v>17</v>
      </c>
      <c r="X40" s="9"/>
    </row>
    <row r="41" spans="1:24" s="83" customFormat="1" ht="24" customHeight="1">
      <c r="A41" s="82">
        <v>25</v>
      </c>
      <c r="B41" s="6"/>
      <c r="C41" s="6"/>
      <c r="D41" s="6">
        <v>1</v>
      </c>
      <c r="E41" s="6"/>
      <c r="F41" s="93"/>
      <c r="G41" s="6"/>
      <c r="H41" s="6"/>
      <c r="I41" s="6">
        <v>1</v>
      </c>
      <c r="J41" s="7"/>
      <c r="K41" s="7">
        <v>1</v>
      </c>
      <c r="L41" s="19"/>
      <c r="M41" s="19"/>
      <c r="N41" s="6" t="s">
        <v>17</v>
      </c>
      <c r="O41" s="6"/>
      <c r="P41" s="6" t="s">
        <v>18</v>
      </c>
      <c r="Q41" s="8"/>
      <c r="R41" s="129">
        <v>1</v>
      </c>
      <c r="S41" s="8"/>
      <c r="T41" s="129">
        <v>1</v>
      </c>
      <c r="U41" s="8"/>
      <c r="V41" s="129">
        <v>1</v>
      </c>
      <c r="W41" s="8" t="s">
        <v>17</v>
      </c>
      <c r="X41" s="9"/>
    </row>
    <row r="42" spans="1:24" s="83" customFormat="1" ht="24" customHeight="1">
      <c r="A42" s="82">
        <v>26</v>
      </c>
      <c r="B42" s="6"/>
      <c r="C42" s="6"/>
      <c r="D42" s="6">
        <v>1</v>
      </c>
      <c r="E42" s="6"/>
      <c r="F42" s="93"/>
      <c r="G42" s="6"/>
      <c r="H42" s="6"/>
      <c r="I42" s="6">
        <v>1</v>
      </c>
      <c r="J42" s="7"/>
      <c r="K42" s="7">
        <v>1</v>
      </c>
      <c r="L42" s="19"/>
      <c r="M42" s="19"/>
      <c r="N42" s="6" t="s">
        <v>17</v>
      </c>
      <c r="O42" s="6"/>
      <c r="P42" s="6" t="s">
        <v>18</v>
      </c>
      <c r="Q42" s="8"/>
      <c r="R42" s="129">
        <v>1</v>
      </c>
      <c r="S42" s="8"/>
      <c r="T42" s="129">
        <v>1</v>
      </c>
      <c r="U42" s="8"/>
      <c r="V42" s="129">
        <v>1</v>
      </c>
      <c r="W42" s="8" t="s">
        <v>17</v>
      </c>
      <c r="X42" s="9"/>
    </row>
    <row r="43" spans="1:24" s="83" customFormat="1" ht="24" customHeight="1">
      <c r="A43" s="82">
        <v>27</v>
      </c>
      <c r="B43" s="6"/>
      <c r="C43" s="6"/>
      <c r="D43" s="6">
        <v>1</v>
      </c>
      <c r="E43" s="6"/>
      <c r="F43" s="93"/>
      <c r="G43" s="6"/>
      <c r="H43" s="6"/>
      <c r="I43" s="6">
        <v>1</v>
      </c>
      <c r="J43" s="7"/>
      <c r="K43" s="7">
        <v>1</v>
      </c>
      <c r="L43" s="19"/>
      <c r="M43" s="19"/>
      <c r="N43" s="6" t="s">
        <v>17</v>
      </c>
      <c r="O43" s="6"/>
      <c r="P43" s="6" t="s">
        <v>18</v>
      </c>
      <c r="Q43" s="8"/>
      <c r="R43" s="129">
        <v>1</v>
      </c>
      <c r="S43" s="8"/>
      <c r="T43" s="129">
        <v>1</v>
      </c>
      <c r="U43" s="8"/>
      <c r="V43" s="129">
        <v>1</v>
      </c>
      <c r="W43" s="8" t="s">
        <v>17</v>
      </c>
      <c r="X43" s="9"/>
    </row>
    <row r="44" spans="1:24" s="83" customFormat="1" ht="24" customHeight="1">
      <c r="A44" s="82">
        <v>28</v>
      </c>
      <c r="B44" s="6"/>
      <c r="C44" s="6"/>
      <c r="D44" s="6">
        <v>1</v>
      </c>
      <c r="E44" s="6"/>
      <c r="F44" s="93"/>
      <c r="G44" s="6"/>
      <c r="H44" s="6"/>
      <c r="I44" s="6">
        <v>1</v>
      </c>
      <c r="J44" s="7"/>
      <c r="K44" s="7">
        <v>1</v>
      </c>
      <c r="L44" s="19"/>
      <c r="M44" s="19"/>
      <c r="N44" s="6" t="s">
        <v>17</v>
      </c>
      <c r="O44" s="6"/>
      <c r="P44" s="6" t="s">
        <v>18</v>
      </c>
      <c r="Q44" s="8"/>
      <c r="R44" s="129">
        <v>1</v>
      </c>
      <c r="S44" s="8"/>
      <c r="T44" s="129">
        <v>1</v>
      </c>
      <c r="U44" s="8"/>
      <c r="V44" s="129">
        <v>1</v>
      </c>
      <c r="W44" s="8" t="s">
        <v>17</v>
      </c>
      <c r="X44" s="9"/>
    </row>
    <row r="45" spans="1:24" s="83" customFormat="1" ht="24" customHeight="1">
      <c r="A45" s="82">
        <v>29</v>
      </c>
      <c r="B45" s="6"/>
      <c r="C45" s="6"/>
      <c r="D45" s="6">
        <v>1</v>
      </c>
      <c r="E45" s="6"/>
      <c r="F45" s="93"/>
      <c r="G45" s="6"/>
      <c r="H45" s="6"/>
      <c r="I45" s="6">
        <v>1</v>
      </c>
      <c r="J45" s="7"/>
      <c r="K45" s="7">
        <v>1</v>
      </c>
      <c r="L45" s="19"/>
      <c r="M45" s="19"/>
      <c r="N45" s="6" t="s">
        <v>17</v>
      </c>
      <c r="O45" s="6"/>
      <c r="P45" s="6" t="s">
        <v>18</v>
      </c>
      <c r="Q45" s="8"/>
      <c r="R45" s="129">
        <v>1</v>
      </c>
      <c r="S45" s="8"/>
      <c r="T45" s="129">
        <v>1</v>
      </c>
      <c r="U45" s="8"/>
      <c r="V45" s="129">
        <v>1</v>
      </c>
      <c r="W45" s="8" t="s">
        <v>17</v>
      </c>
      <c r="X45" s="9"/>
    </row>
    <row r="46" spans="1:24" s="83" customFormat="1" ht="24" customHeight="1">
      <c r="A46" s="82">
        <v>30</v>
      </c>
      <c r="B46" s="6"/>
      <c r="C46" s="6"/>
      <c r="D46" s="6">
        <v>1</v>
      </c>
      <c r="E46" s="6"/>
      <c r="F46" s="93"/>
      <c r="G46" s="6"/>
      <c r="H46" s="6"/>
      <c r="I46" s="6">
        <v>1</v>
      </c>
      <c r="J46" s="7"/>
      <c r="K46" s="7">
        <v>1</v>
      </c>
      <c r="L46" s="19"/>
      <c r="M46" s="19"/>
      <c r="N46" s="6" t="s">
        <v>17</v>
      </c>
      <c r="O46" s="6"/>
      <c r="P46" s="6" t="s">
        <v>18</v>
      </c>
      <c r="Q46" s="8"/>
      <c r="R46" s="129">
        <v>1</v>
      </c>
      <c r="S46" s="8"/>
      <c r="T46" s="129">
        <v>1</v>
      </c>
      <c r="U46" s="8"/>
      <c r="V46" s="129">
        <v>1</v>
      </c>
      <c r="W46" s="8" t="s">
        <v>17</v>
      </c>
      <c r="X46" s="9"/>
    </row>
    <row r="47" spans="1:24" s="83" customFormat="1" ht="24" customHeight="1">
      <c r="A47" s="82">
        <v>31</v>
      </c>
      <c r="B47" s="6"/>
      <c r="C47" s="6"/>
      <c r="D47" s="6">
        <v>1</v>
      </c>
      <c r="E47" s="6"/>
      <c r="F47" s="93"/>
      <c r="G47" s="6"/>
      <c r="H47" s="6"/>
      <c r="I47" s="6">
        <v>1</v>
      </c>
      <c r="J47" s="7"/>
      <c r="K47" s="7">
        <v>1</v>
      </c>
      <c r="L47" s="19"/>
      <c r="M47" s="19"/>
      <c r="N47" s="6" t="s">
        <v>17</v>
      </c>
      <c r="O47" s="6"/>
      <c r="P47" s="6" t="s">
        <v>18</v>
      </c>
      <c r="Q47" s="8"/>
      <c r="R47" s="129">
        <v>1</v>
      </c>
      <c r="S47" s="8"/>
      <c r="T47" s="129">
        <v>1</v>
      </c>
      <c r="U47" s="8"/>
      <c r="V47" s="129">
        <v>1</v>
      </c>
      <c r="W47" s="8" t="s">
        <v>17</v>
      </c>
      <c r="X47" s="9"/>
    </row>
    <row r="48" spans="1:24" s="83" customFormat="1" ht="24" customHeight="1">
      <c r="A48" s="82">
        <v>32</v>
      </c>
      <c r="B48" s="6"/>
      <c r="C48" s="6"/>
      <c r="D48" s="6">
        <v>1</v>
      </c>
      <c r="E48" s="6"/>
      <c r="F48" s="93"/>
      <c r="G48" s="6"/>
      <c r="H48" s="6"/>
      <c r="I48" s="6">
        <v>1</v>
      </c>
      <c r="J48" s="7"/>
      <c r="K48" s="7">
        <v>1</v>
      </c>
      <c r="L48" s="19"/>
      <c r="M48" s="19"/>
      <c r="N48" s="6" t="s">
        <v>17</v>
      </c>
      <c r="O48" s="6"/>
      <c r="P48" s="6" t="s">
        <v>18</v>
      </c>
      <c r="Q48" s="8"/>
      <c r="R48" s="129">
        <v>1</v>
      </c>
      <c r="S48" s="8"/>
      <c r="T48" s="129">
        <v>1</v>
      </c>
      <c r="U48" s="8"/>
      <c r="V48" s="129">
        <v>1</v>
      </c>
      <c r="W48" s="8" t="s">
        <v>17</v>
      </c>
      <c r="X48" s="9"/>
    </row>
    <row r="49" spans="1:24" s="83" customFormat="1" ht="24" customHeight="1">
      <c r="A49" s="82">
        <v>33</v>
      </c>
      <c r="B49" s="6"/>
      <c r="C49" s="6"/>
      <c r="D49" s="6">
        <v>1</v>
      </c>
      <c r="E49" s="6"/>
      <c r="F49" s="93"/>
      <c r="G49" s="6"/>
      <c r="H49" s="6"/>
      <c r="I49" s="6">
        <v>1</v>
      </c>
      <c r="J49" s="7"/>
      <c r="K49" s="7">
        <v>1</v>
      </c>
      <c r="L49" s="19"/>
      <c r="M49" s="19"/>
      <c r="N49" s="6" t="s">
        <v>17</v>
      </c>
      <c r="O49" s="6"/>
      <c r="P49" s="6" t="s">
        <v>18</v>
      </c>
      <c r="Q49" s="8"/>
      <c r="R49" s="129">
        <v>1</v>
      </c>
      <c r="S49" s="8"/>
      <c r="T49" s="129">
        <v>1</v>
      </c>
      <c r="U49" s="8"/>
      <c r="V49" s="129">
        <v>1</v>
      </c>
      <c r="W49" s="8" t="s">
        <v>17</v>
      </c>
      <c r="X49" s="9"/>
    </row>
    <row r="50" spans="1:24" s="83" customFormat="1" ht="24" customHeight="1">
      <c r="A50" s="82">
        <v>34</v>
      </c>
      <c r="B50" s="6"/>
      <c r="C50" s="6"/>
      <c r="D50" s="6">
        <v>1</v>
      </c>
      <c r="E50" s="6"/>
      <c r="F50" s="93"/>
      <c r="G50" s="6"/>
      <c r="H50" s="6"/>
      <c r="I50" s="6">
        <v>1</v>
      </c>
      <c r="J50" s="7"/>
      <c r="K50" s="7">
        <v>1</v>
      </c>
      <c r="L50" s="19"/>
      <c r="M50" s="19"/>
      <c r="N50" s="6" t="s">
        <v>17</v>
      </c>
      <c r="O50" s="6"/>
      <c r="P50" s="6" t="s">
        <v>18</v>
      </c>
      <c r="Q50" s="8"/>
      <c r="R50" s="129">
        <v>1</v>
      </c>
      <c r="S50" s="8"/>
      <c r="T50" s="129">
        <v>1</v>
      </c>
      <c r="U50" s="8"/>
      <c r="V50" s="129">
        <v>1</v>
      </c>
      <c r="W50" s="8" t="s">
        <v>17</v>
      </c>
      <c r="X50" s="9"/>
    </row>
    <row r="51" spans="1:24" s="83" customFormat="1" ht="24" customHeight="1">
      <c r="A51" s="82">
        <v>35</v>
      </c>
      <c r="B51" s="6"/>
      <c r="C51" s="6"/>
      <c r="D51" s="6">
        <v>1</v>
      </c>
      <c r="E51" s="6"/>
      <c r="F51" s="93"/>
      <c r="G51" s="6"/>
      <c r="H51" s="6"/>
      <c r="I51" s="6">
        <v>1</v>
      </c>
      <c r="J51" s="7"/>
      <c r="K51" s="7">
        <v>1</v>
      </c>
      <c r="L51" s="19"/>
      <c r="M51" s="19"/>
      <c r="N51" s="6" t="s">
        <v>17</v>
      </c>
      <c r="O51" s="6"/>
      <c r="P51" s="6" t="s">
        <v>18</v>
      </c>
      <c r="Q51" s="8"/>
      <c r="R51" s="129">
        <v>1</v>
      </c>
      <c r="S51" s="8"/>
      <c r="T51" s="129">
        <v>1</v>
      </c>
      <c r="U51" s="8"/>
      <c r="V51" s="129">
        <v>1</v>
      </c>
      <c r="W51" s="8" t="s">
        <v>17</v>
      </c>
      <c r="X51" s="9"/>
    </row>
    <row r="52" spans="1:24" s="83" customFormat="1" ht="24" customHeight="1">
      <c r="A52" s="82">
        <v>36</v>
      </c>
      <c r="B52" s="6"/>
      <c r="C52" s="6"/>
      <c r="D52" s="6">
        <v>1</v>
      </c>
      <c r="E52" s="6"/>
      <c r="F52" s="93"/>
      <c r="G52" s="6"/>
      <c r="H52" s="6"/>
      <c r="I52" s="6">
        <v>1</v>
      </c>
      <c r="J52" s="7"/>
      <c r="K52" s="7">
        <v>1</v>
      </c>
      <c r="L52" s="19"/>
      <c r="M52" s="19"/>
      <c r="N52" s="6" t="s">
        <v>17</v>
      </c>
      <c r="O52" s="6"/>
      <c r="P52" s="6" t="s">
        <v>18</v>
      </c>
      <c r="Q52" s="8"/>
      <c r="R52" s="129">
        <v>1</v>
      </c>
      <c r="S52" s="8"/>
      <c r="T52" s="129">
        <v>1</v>
      </c>
      <c r="U52" s="8"/>
      <c r="V52" s="129">
        <v>1</v>
      </c>
      <c r="W52" s="8" t="s">
        <v>17</v>
      </c>
      <c r="X52" s="9"/>
    </row>
    <row r="53" spans="1:24" s="83" customFormat="1" ht="24" customHeight="1">
      <c r="A53" s="82">
        <v>37</v>
      </c>
      <c r="B53" s="6"/>
      <c r="C53" s="6"/>
      <c r="D53" s="6">
        <v>1</v>
      </c>
      <c r="E53" s="6"/>
      <c r="F53" s="93"/>
      <c r="G53" s="6"/>
      <c r="H53" s="6"/>
      <c r="I53" s="6">
        <v>1</v>
      </c>
      <c r="J53" s="7"/>
      <c r="K53" s="7">
        <v>1</v>
      </c>
      <c r="L53" s="19"/>
      <c r="M53" s="19"/>
      <c r="N53" s="6" t="s">
        <v>17</v>
      </c>
      <c r="O53" s="6"/>
      <c r="P53" s="6" t="s">
        <v>18</v>
      </c>
      <c r="Q53" s="8"/>
      <c r="R53" s="129">
        <v>1</v>
      </c>
      <c r="S53" s="8"/>
      <c r="T53" s="129">
        <v>1</v>
      </c>
      <c r="U53" s="8"/>
      <c r="V53" s="129">
        <v>1</v>
      </c>
      <c r="W53" s="8" t="s">
        <v>17</v>
      </c>
      <c r="X53" s="9"/>
    </row>
    <row r="54" spans="1:24" s="83" customFormat="1" ht="24" customHeight="1">
      <c r="A54" s="82">
        <v>38</v>
      </c>
      <c r="B54" s="6"/>
      <c r="C54" s="6"/>
      <c r="D54" s="6">
        <v>1</v>
      </c>
      <c r="E54" s="6"/>
      <c r="F54" s="93"/>
      <c r="G54" s="6"/>
      <c r="H54" s="6"/>
      <c r="I54" s="6">
        <v>1</v>
      </c>
      <c r="J54" s="7"/>
      <c r="K54" s="7">
        <v>1</v>
      </c>
      <c r="L54" s="19"/>
      <c r="M54" s="19"/>
      <c r="N54" s="6" t="s">
        <v>17</v>
      </c>
      <c r="O54" s="6"/>
      <c r="P54" s="6" t="s">
        <v>18</v>
      </c>
      <c r="Q54" s="8"/>
      <c r="R54" s="129">
        <v>1</v>
      </c>
      <c r="S54" s="8"/>
      <c r="T54" s="129">
        <v>1</v>
      </c>
      <c r="U54" s="8"/>
      <c r="V54" s="129">
        <v>1</v>
      </c>
      <c r="W54" s="8" t="s">
        <v>17</v>
      </c>
      <c r="X54" s="9"/>
    </row>
    <row r="55" spans="1:24" s="83" customFormat="1" ht="24" customHeight="1">
      <c r="A55" s="82">
        <v>39</v>
      </c>
      <c r="B55" s="6"/>
      <c r="C55" s="6"/>
      <c r="D55" s="6">
        <v>1</v>
      </c>
      <c r="E55" s="6"/>
      <c r="F55" s="93"/>
      <c r="G55" s="6"/>
      <c r="H55" s="6"/>
      <c r="I55" s="6">
        <v>1</v>
      </c>
      <c r="J55" s="7"/>
      <c r="K55" s="7">
        <v>1</v>
      </c>
      <c r="L55" s="19"/>
      <c r="M55" s="19"/>
      <c r="N55" s="6" t="s">
        <v>17</v>
      </c>
      <c r="O55" s="6"/>
      <c r="P55" s="6" t="s">
        <v>18</v>
      </c>
      <c r="Q55" s="8"/>
      <c r="R55" s="129">
        <v>1</v>
      </c>
      <c r="S55" s="8"/>
      <c r="T55" s="129">
        <v>1</v>
      </c>
      <c r="U55" s="8"/>
      <c r="V55" s="129">
        <v>1</v>
      </c>
      <c r="W55" s="8" t="s">
        <v>17</v>
      </c>
      <c r="X55" s="9"/>
    </row>
    <row r="56" spans="1:24" s="83" customFormat="1" ht="24" customHeight="1">
      <c r="A56" s="82">
        <v>40</v>
      </c>
      <c r="B56" s="6"/>
      <c r="C56" s="6"/>
      <c r="D56" s="6">
        <v>1</v>
      </c>
      <c r="E56" s="6"/>
      <c r="F56" s="93"/>
      <c r="G56" s="6"/>
      <c r="H56" s="6"/>
      <c r="I56" s="6">
        <v>1</v>
      </c>
      <c r="J56" s="7"/>
      <c r="K56" s="7">
        <v>1</v>
      </c>
      <c r="L56" s="19"/>
      <c r="M56" s="19"/>
      <c r="N56" s="6" t="s">
        <v>17</v>
      </c>
      <c r="O56" s="6"/>
      <c r="P56" s="6" t="s">
        <v>18</v>
      </c>
      <c r="Q56" s="8"/>
      <c r="R56" s="129">
        <v>1</v>
      </c>
      <c r="S56" s="8"/>
      <c r="T56" s="129">
        <v>1</v>
      </c>
      <c r="U56" s="8"/>
      <c r="V56" s="129">
        <v>1</v>
      </c>
      <c r="W56" s="8" t="s">
        <v>17</v>
      </c>
      <c r="X56" s="9"/>
    </row>
    <row r="57" spans="1:24" s="83" customFormat="1" ht="24" customHeight="1">
      <c r="A57" s="82">
        <v>41</v>
      </c>
      <c r="B57" s="6"/>
      <c r="C57" s="6"/>
      <c r="D57" s="6">
        <v>1</v>
      </c>
      <c r="E57" s="6"/>
      <c r="F57" s="93"/>
      <c r="G57" s="6"/>
      <c r="H57" s="6"/>
      <c r="I57" s="6">
        <v>1</v>
      </c>
      <c r="J57" s="7"/>
      <c r="K57" s="7">
        <v>1</v>
      </c>
      <c r="L57" s="19"/>
      <c r="M57" s="19"/>
      <c r="N57" s="6" t="s">
        <v>17</v>
      </c>
      <c r="O57" s="6"/>
      <c r="P57" s="6" t="s">
        <v>18</v>
      </c>
      <c r="Q57" s="8"/>
      <c r="R57" s="129">
        <v>1</v>
      </c>
      <c r="S57" s="8"/>
      <c r="T57" s="129">
        <v>1</v>
      </c>
      <c r="U57" s="8"/>
      <c r="V57" s="129">
        <v>1</v>
      </c>
      <c r="W57" s="8" t="s">
        <v>17</v>
      </c>
      <c r="X57" s="9"/>
    </row>
    <row r="58" spans="1:24" s="83" customFormat="1" ht="24" customHeight="1">
      <c r="A58" s="82">
        <v>42</v>
      </c>
      <c r="B58" s="6"/>
      <c r="C58" s="6"/>
      <c r="D58" s="6">
        <v>1</v>
      </c>
      <c r="E58" s="6"/>
      <c r="F58" s="93"/>
      <c r="G58" s="6"/>
      <c r="H58" s="6"/>
      <c r="I58" s="6">
        <v>1</v>
      </c>
      <c r="J58" s="7"/>
      <c r="K58" s="7">
        <v>1</v>
      </c>
      <c r="L58" s="19"/>
      <c r="M58" s="19"/>
      <c r="N58" s="6" t="s">
        <v>17</v>
      </c>
      <c r="O58" s="6"/>
      <c r="P58" s="6" t="s">
        <v>18</v>
      </c>
      <c r="Q58" s="8"/>
      <c r="R58" s="129">
        <v>1</v>
      </c>
      <c r="S58" s="8"/>
      <c r="T58" s="129">
        <v>1</v>
      </c>
      <c r="U58" s="8"/>
      <c r="V58" s="129">
        <v>1</v>
      </c>
      <c r="W58" s="8" t="s">
        <v>17</v>
      </c>
      <c r="X58" s="9"/>
    </row>
    <row r="59" spans="1:24" s="83" customFormat="1" ht="24" customHeight="1">
      <c r="A59" s="82">
        <v>43</v>
      </c>
      <c r="B59" s="6"/>
      <c r="C59" s="6"/>
      <c r="D59" s="6">
        <v>1</v>
      </c>
      <c r="E59" s="6"/>
      <c r="F59" s="93"/>
      <c r="G59" s="6"/>
      <c r="H59" s="6"/>
      <c r="I59" s="6">
        <v>1</v>
      </c>
      <c r="J59" s="7"/>
      <c r="K59" s="7">
        <v>1</v>
      </c>
      <c r="L59" s="19"/>
      <c r="M59" s="19"/>
      <c r="N59" s="6" t="s">
        <v>17</v>
      </c>
      <c r="O59" s="6"/>
      <c r="P59" s="6" t="s">
        <v>18</v>
      </c>
      <c r="Q59" s="8"/>
      <c r="R59" s="129">
        <v>1</v>
      </c>
      <c r="S59" s="8"/>
      <c r="T59" s="129">
        <v>1</v>
      </c>
      <c r="U59" s="8"/>
      <c r="V59" s="129">
        <v>1</v>
      </c>
      <c r="W59" s="8" t="s">
        <v>17</v>
      </c>
      <c r="X59" s="9"/>
    </row>
    <row r="60" spans="1:24" s="83" customFormat="1" ht="24" customHeight="1">
      <c r="A60" s="82">
        <v>44</v>
      </c>
      <c r="B60" s="6"/>
      <c r="C60" s="6"/>
      <c r="D60" s="6">
        <v>1</v>
      </c>
      <c r="E60" s="6"/>
      <c r="F60" s="93"/>
      <c r="G60" s="6"/>
      <c r="H60" s="6"/>
      <c r="I60" s="6">
        <v>1</v>
      </c>
      <c r="J60" s="7"/>
      <c r="K60" s="7">
        <v>1</v>
      </c>
      <c r="L60" s="19"/>
      <c r="M60" s="19"/>
      <c r="N60" s="6" t="s">
        <v>17</v>
      </c>
      <c r="O60" s="6"/>
      <c r="P60" s="6" t="s">
        <v>18</v>
      </c>
      <c r="Q60" s="8"/>
      <c r="R60" s="129">
        <v>1</v>
      </c>
      <c r="S60" s="8"/>
      <c r="T60" s="129">
        <v>1</v>
      </c>
      <c r="U60" s="8"/>
      <c r="V60" s="129">
        <v>1</v>
      </c>
      <c r="W60" s="8" t="s">
        <v>17</v>
      </c>
      <c r="X60" s="9"/>
    </row>
    <row r="61" spans="1:24" s="83" customFormat="1" ht="24" customHeight="1">
      <c r="A61" s="82">
        <v>45</v>
      </c>
      <c r="B61" s="6"/>
      <c r="C61" s="6"/>
      <c r="D61" s="6">
        <v>1</v>
      </c>
      <c r="E61" s="6"/>
      <c r="F61" s="93"/>
      <c r="G61" s="6"/>
      <c r="H61" s="6"/>
      <c r="I61" s="6">
        <v>1</v>
      </c>
      <c r="J61" s="7"/>
      <c r="K61" s="7">
        <v>1</v>
      </c>
      <c r="L61" s="19"/>
      <c r="M61" s="19"/>
      <c r="N61" s="6" t="s">
        <v>17</v>
      </c>
      <c r="O61" s="6"/>
      <c r="P61" s="6" t="s">
        <v>18</v>
      </c>
      <c r="Q61" s="8"/>
      <c r="R61" s="129">
        <v>1</v>
      </c>
      <c r="S61" s="8"/>
      <c r="T61" s="129">
        <v>1</v>
      </c>
      <c r="U61" s="8"/>
      <c r="V61" s="129">
        <v>1</v>
      </c>
      <c r="W61" s="8" t="s">
        <v>17</v>
      </c>
      <c r="X61" s="9"/>
    </row>
    <row r="62" spans="1:24" s="83" customFormat="1" ht="24" customHeight="1">
      <c r="A62" s="82">
        <v>46</v>
      </c>
      <c r="B62" s="6"/>
      <c r="C62" s="6"/>
      <c r="D62" s="6">
        <v>1</v>
      </c>
      <c r="E62" s="6"/>
      <c r="F62" s="93"/>
      <c r="G62" s="6"/>
      <c r="H62" s="6"/>
      <c r="I62" s="6">
        <v>1</v>
      </c>
      <c r="J62" s="7"/>
      <c r="K62" s="7">
        <v>1</v>
      </c>
      <c r="L62" s="19"/>
      <c r="M62" s="19"/>
      <c r="N62" s="6" t="s">
        <v>17</v>
      </c>
      <c r="O62" s="6"/>
      <c r="P62" s="6" t="s">
        <v>18</v>
      </c>
      <c r="Q62" s="8"/>
      <c r="R62" s="129">
        <v>1</v>
      </c>
      <c r="S62" s="8"/>
      <c r="T62" s="129">
        <v>1</v>
      </c>
      <c r="U62" s="8"/>
      <c r="V62" s="129">
        <v>1</v>
      </c>
      <c r="W62" s="8" t="s">
        <v>17</v>
      </c>
      <c r="X62" s="9"/>
    </row>
    <row r="63" spans="1:24" s="83" customFormat="1" ht="24" customHeight="1">
      <c r="A63" s="82">
        <v>47</v>
      </c>
      <c r="B63" s="6"/>
      <c r="C63" s="6"/>
      <c r="D63" s="6">
        <v>1</v>
      </c>
      <c r="E63" s="6"/>
      <c r="F63" s="93"/>
      <c r="G63" s="6"/>
      <c r="H63" s="6"/>
      <c r="I63" s="6">
        <v>1</v>
      </c>
      <c r="J63" s="7"/>
      <c r="K63" s="7">
        <v>1</v>
      </c>
      <c r="L63" s="19"/>
      <c r="M63" s="19"/>
      <c r="N63" s="6" t="s">
        <v>17</v>
      </c>
      <c r="O63" s="6"/>
      <c r="P63" s="6" t="s">
        <v>18</v>
      </c>
      <c r="Q63" s="8"/>
      <c r="R63" s="129">
        <v>1</v>
      </c>
      <c r="S63" s="8"/>
      <c r="T63" s="129">
        <v>1</v>
      </c>
      <c r="U63" s="8"/>
      <c r="V63" s="129">
        <v>1</v>
      </c>
      <c r="W63" s="8" t="s">
        <v>17</v>
      </c>
      <c r="X63" s="9"/>
    </row>
    <row r="64" spans="1:24" s="83" customFormat="1" ht="24" customHeight="1">
      <c r="A64" s="82">
        <v>48</v>
      </c>
      <c r="B64" s="6"/>
      <c r="C64" s="6"/>
      <c r="D64" s="6">
        <v>1</v>
      </c>
      <c r="E64" s="6"/>
      <c r="F64" s="93"/>
      <c r="G64" s="6"/>
      <c r="H64" s="6"/>
      <c r="I64" s="6">
        <v>1</v>
      </c>
      <c r="J64" s="7"/>
      <c r="K64" s="7">
        <v>1</v>
      </c>
      <c r="L64" s="19"/>
      <c r="M64" s="19"/>
      <c r="N64" s="6" t="s">
        <v>17</v>
      </c>
      <c r="O64" s="6"/>
      <c r="P64" s="6" t="s">
        <v>18</v>
      </c>
      <c r="Q64" s="8"/>
      <c r="R64" s="129">
        <v>1</v>
      </c>
      <c r="S64" s="8"/>
      <c r="T64" s="129">
        <v>1</v>
      </c>
      <c r="U64" s="8"/>
      <c r="V64" s="129">
        <v>1</v>
      </c>
      <c r="W64" s="8" t="s">
        <v>17</v>
      </c>
      <c r="X64" s="9"/>
    </row>
    <row r="65" spans="1:24" s="83" customFormat="1" ht="24" customHeight="1">
      <c r="A65" s="82">
        <v>49</v>
      </c>
      <c r="B65" s="6"/>
      <c r="C65" s="6"/>
      <c r="D65" s="6">
        <v>1</v>
      </c>
      <c r="E65" s="6"/>
      <c r="F65" s="93"/>
      <c r="G65" s="6"/>
      <c r="H65" s="6"/>
      <c r="I65" s="6">
        <v>1</v>
      </c>
      <c r="J65" s="7"/>
      <c r="K65" s="7">
        <v>1</v>
      </c>
      <c r="L65" s="19"/>
      <c r="M65" s="19"/>
      <c r="N65" s="6" t="s">
        <v>17</v>
      </c>
      <c r="O65" s="6"/>
      <c r="P65" s="6" t="s">
        <v>18</v>
      </c>
      <c r="Q65" s="8"/>
      <c r="R65" s="129">
        <v>1</v>
      </c>
      <c r="S65" s="8"/>
      <c r="T65" s="129">
        <v>1</v>
      </c>
      <c r="U65" s="8"/>
      <c r="V65" s="129">
        <v>1</v>
      </c>
      <c r="W65" s="8" t="s">
        <v>17</v>
      </c>
      <c r="X65" s="9"/>
    </row>
    <row r="66" spans="1:24" s="85" customFormat="1" ht="24" customHeight="1">
      <c r="A66" s="84">
        <v>50</v>
      </c>
      <c r="B66" s="10"/>
      <c r="C66" s="10"/>
      <c r="D66" s="10">
        <v>1</v>
      </c>
      <c r="E66" s="10"/>
      <c r="F66" s="94"/>
      <c r="G66" s="10"/>
      <c r="H66" s="10"/>
      <c r="I66" s="10">
        <v>1</v>
      </c>
      <c r="J66" s="11"/>
      <c r="K66" s="11">
        <v>1</v>
      </c>
      <c r="L66" s="42"/>
      <c r="M66" s="42"/>
      <c r="N66" s="10" t="s">
        <v>17</v>
      </c>
      <c r="O66" s="10"/>
      <c r="P66" s="10" t="s">
        <v>18</v>
      </c>
      <c r="Q66" s="12"/>
      <c r="R66" s="130">
        <v>1</v>
      </c>
      <c r="S66" s="12"/>
      <c r="T66" s="130">
        <v>1</v>
      </c>
      <c r="U66" s="12"/>
      <c r="V66" s="130">
        <v>1</v>
      </c>
      <c r="W66" s="12" t="s">
        <v>17</v>
      </c>
      <c r="X66" s="13"/>
    </row>
    <row r="67" spans="7:11" ht="12.75">
      <c r="G67" s="14" t="s">
        <v>19</v>
      </c>
      <c r="H67" s="16">
        <f>COUNTIF(I17:I66,"3")</f>
        <v>0</v>
      </c>
      <c r="I67" s="16"/>
      <c r="J67" s="16">
        <f>COUNTIF(K17:K66,"3")</f>
        <v>0</v>
      </c>
      <c r="K67" s="95"/>
    </row>
  </sheetData>
  <sheetProtection algorithmName="SHA-512" hashValue="LgW41qw20N79eTiABipCOOIn15aB5leGexF6wpDXPzLopEMMpZY5MX4fWr2wvzxp4Bda49+4Ur7hpbs0FEOlVw==" saltValue="b4VXtpYjbx9IIPIbTp/h7w==" spinCount="100000" sheet="1" objects="1" scenarios="1" selectLockedCells="1"/>
  <mergeCells count="33">
    <mergeCell ref="N10:O10"/>
    <mergeCell ref="C1:H1"/>
    <mergeCell ref="C3:H3"/>
    <mergeCell ref="C4:H4"/>
    <mergeCell ref="E9:G9"/>
    <mergeCell ref="L6:M6"/>
    <mergeCell ref="L7:M7"/>
    <mergeCell ref="L9:M9"/>
    <mergeCell ref="L8:M8"/>
    <mergeCell ref="L5:O5"/>
    <mergeCell ref="N8:O8"/>
    <mergeCell ref="L2:M3"/>
    <mergeCell ref="A13:A14"/>
    <mergeCell ref="B13:C13"/>
    <mergeCell ref="E13:E14"/>
    <mergeCell ref="G13:G14"/>
    <mergeCell ref="H13:J13"/>
    <mergeCell ref="L13:M13"/>
    <mergeCell ref="L10:M10"/>
    <mergeCell ref="L11:M11"/>
    <mergeCell ref="Q13:U13"/>
    <mergeCell ref="G5:H5"/>
    <mergeCell ref="G8:H8"/>
    <mergeCell ref="P6:X6"/>
    <mergeCell ref="P7:X7"/>
    <mergeCell ref="P9:X9"/>
    <mergeCell ref="P10:X10"/>
    <mergeCell ref="P11:X11"/>
    <mergeCell ref="P8:X8"/>
    <mergeCell ref="N11:O11"/>
    <mergeCell ref="N7:O7"/>
    <mergeCell ref="N6:O6"/>
    <mergeCell ref="N9:O9"/>
  </mergeCells>
  <dataValidations count="1">
    <dataValidation allowBlank="1" showInputMessage="1" showErrorMessage="1" promptTitle="Code Ecole" prompt="Inserere le code Ecole" sqref="F7:F8 E8"/>
  </dataValidations>
  <printOptions/>
  <pageMargins left="0.7" right="0.7" top="0.75" bottom="0.75" header="0.3" footer="0.3"/>
  <pageSetup fitToHeight="0" fitToWidth="1" horizontalDpi="600" verticalDpi="600" orientation="landscape" paperSize="8" scale="65" r:id="rId3"/>
  <ignoredErrors>
    <ignoredError sqref="B6 B10 J6:J7 J9:J11" numberStoredAsText="1"/>
  </ignoredErrors>
  <legacy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1"/>
  <sheetViews>
    <sheetView workbookViewId="0" topLeftCell="A18">
      <selection activeCell="A23" sqref="A23"/>
    </sheetView>
  </sheetViews>
  <sheetFormatPr defaultColWidth="11.421875" defaultRowHeight="12.75"/>
  <cols>
    <col min="1" max="1" width="37.421875" style="32" bestFit="1" customWidth="1"/>
    <col min="2" max="2" width="37.28125" style="32" customWidth="1"/>
    <col min="3" max="3" width="14.57421875" style="32" customWidth="1"/>
    <col min="4" max="4" width="46.421875" style="32" customWidth="1"/>
    <col min="5" max="16384" width="11.421875" style="32" customWidth="1"/>
  </cols>
  <sheetData>
    <row r="1" ht="12.75">
      <c r="A1" s="38" t="s">
        <v>35</v>
      </c>
    </row>
    <row r="2" ht="12.75">
      <c r="A2" s="38" t="s">
        <v>59</v>
      </c>
    </row>
    <row r="3" ht="12.75">
      <c r="A3" s="38" t="s">
        <v>28</v>
      </c>
    </row>
    <row r="4" ht="12.75">
      <c r="A4" s="38" t="s">
        <v>29</v>
      </c>
    </row>
    <row r="5" ht="12.75">
      <c r="A5" s="38" t="s">
        <v>30</v>
      </c>
    </row>
    <row r="6" ht="12.75">
      <c r="A6" s="38" t="s">
        <v>31</v>
      </c>
    </row>
    <row r="7" ht="12.75">
      <c r="A7" s="38" t="s">
        <v>32</v>
      </c>
    </row>
    <row r="8" ht="12.75">
      <c r="A8" s="38" t="s">
        <v>33</v>
      </c>
    </row>
    <row r="9" ht="12.75">
      <c r="A9" s="38" t="s">
        <v>34</v>
      </c>
    </row>
    <row r="11" ht="12.75">
      <c r="A11" s="37" t="s">
        <v>47</v>
      </c>
    </row>
    <row r="12" ht="12.75">
      <c r="A12" s="37" t="s">
        <v>59</v>
      </c>
    </row>
    <row r="13" ht="12.75">
      <c r="A13" s="37" t="s">
        <v>48</v>
      </c>
    </row>
    <row r="14" ht="12.75">
      <c r="A14" s="37" t="s">
        <v>49</v>
      </c>
    </row>
    <row r="16" ht="12.75">
      <c r="A16" s="37" t="s">
        <v>50</v>
      </c>
    </row>
    <row r="17" ht="12.75">
      <c r="A17" s="37" t="s">
        <v>59</v>
      </c>
    </row>
    <row r="18" ht="12.75">
      <c r="A18" s="41">
        <v>0</v>
      </c>
    </row>
    <row r="19" ht="12.75">
      <c r="A19" s="41">
        <v>600</v>
      </c>
    </row>
    <row r="21" ht="12.75">
      <c r="A21" s="37" t="s">
        <v>51</v>
      </c>
    </row>
    <row r="22" ht="12.75">
      <c r="A22" s="37" t="s">
        <v>59</v>
      </c>
    </row>
    <row r="23" ht="12.75">
      <c r="A23" s="41">
        <v>1</v>
      </c>
    </row>
    <row r="24" ht="12.75">
      <c r="A24" s="41">
        <f>A23+1</f>
        <v>2</v>
      </c>
    </row>
    <row r="25" ht="12.75">
      <c r="A25" s="41">
        <f aca="true" t="shared" si="0" ref="A25:A53">A24+1</f>
        <v>3</v>
      </c>
    </row>
    <row r="26" ht="12.75">
      <c r="A26" s="41">
        <f t="shared" si="0"/>
        <v>4</v>
      </c>
    </row>
    <row r="27" ht="12.75">
      <c r="A27" s="41">
        <f t="shared" si="0"/>
        <v>5</v>
      </c>
    </row>
    <row r="28" ht="12.75">
      <c r="A28" s="41">
        <f t="shared" si="0"/>
        <v>6</v>
      </c>
    </row>
    <row r="29" ht="12.75">
      <c r="A29" s="41">
        <f t="shared" si="0"/>
        <v>7</v>
      </c>
    </row>
    <row r="30" ht="12.75">
      <c r="A30" s="41">
        <f t="shared" si="0"/>
        <v>8</v>
      </c>
    </row>
    <row r="31" ht="12.75">
      <c r="A31" s="41">
        <f t="shared" si="0"/>
        <v>9</v>
      </c>
    </row>
    <row r="32" ht="12.75">
      <c r="A32" s="41">
        <f t="shared" si="0"/>
        <v>10</v>
      </c>
    </row>
    <row r="33" ht="12.75">
      <c r="A33" s="41">
        <f t="shared" si="0"/>
        <v>11</v>
      </c>
    </row>
    <row r="34" ht="12.75">
      <c r="A34" s="41">
        <f t="shared" si="0"/>
        <v>12</v>
      </c>
    </row>
    <row r="35" ht="12.75">
      <c r="A35" s="41">
        <f t="shared" si="0"/>
        <v>13</v>
      </c>
    </row>
    <row r="36" ht="12.75">
      <c r="A36" s="41">
        <f t="shared" si="0"/>
        <v>14</v>
      </c>
    </row>
    <row r="37" ht="12.75">
      <c r="A37" s="41">
        <f t="shared" si="0"/>
        <v>15</v>
      </c>
    </row>
    <row r="38" ht="12.75">
      <c r="A38" s="41">
        <f t="shared" si="0"/>
        <v>16</v>
      </c>
    </row>
    <row r="39" ht="12.75">
      <c r="A39" s="41">
        <f t="shared" si="0"/>
        <v>17</v>
      </c>
    </row>
    <row r="40" ht="12.75">
      <c r="A40" s="41">
        <f t="shared" si="0"/>
        <v>18</v>
      </c>
    </row>
    <row r="41" ht="12.75">
      <c r="A41" s="41">
        <f t="shared" si="0"/>
        <v>19</v>
      </c>
    </row>
    <row r="42" ht="12.75">
      <c r="A42" s="41">
        <f t="shared" si="0"/>
        <v>20</v>
      </c>
    </row>
    <row r="43" ht="12.75">
      <c r="A43" s="41">
        <f t="shared" si="0"/>
        <v>21</v>
      </c>
    </row>
    <row r="44" ht="12.75">
      <c r="A44" s="41">
        <f t="shared" si="0"/>
        <v>22</v>
      </c>
    </row>
    <row r="45" ht="12.75">
      <c r="A45" s="41">
        <f t="shared" si="0"/>
        <v>23</v>
      </c>
    </row>
    <row r="46" ht="12.75">
      <c r="A46" s="41">
        <f t="shared" si="0"/>
        <v>24</v>
      </c>
    </row>
    <row r="47" ht="12.75">
      <c r="A47" s="41">
        <f t="shared" si="0"/>
        <v>25</v>
      </c>
    </row>
    <row r="48" ht="12.75">
      <c r="A48" s="41">
        <f t="shared" si="0"/>
        <v>26</v>
      </c>
    </row>
    <row r="49" ht="12.75">
      <c r="A49" s="41">
        <f t="shared" si="0"/>
        <v>27</v>
      </c>
    </row>
    <row r="50" ht="12.75">
      <c r="A50" s="41">
        <f t="shared" si="0"/>
        <v>28</v>
      </c>
    </row>
    <row r="51" ht="12.75">
      <c r="A51" s="41">
        <f t="shared" si="0"/>
        <v>29</v>
      </c>
    </row>
    <row r="52" ht="12.75">
      <c r="A52" s="41">
        <f t="shared" si="0"/>
        <v>30</v>
      </c>
    </row>
    <row r="53" ht="12.75">
      <c r="A53" s="41">
        <f t="shared" si="0"/>
        <v>31</v>
      </c>
    </row>
    <row r="55" ht="12.75">
      <c r="A55" s="37" t="s">
        <v>52</v>
      </c>
    </row>
    <row r="56" ht="12.75">
      <c r="A56" s="37" t="s">
        <v>59</v>
      </c>
    </row>
    <row r="57" ht="12.75">
      <c r="A57" s="41">
        <v>1</v>
      </c>
    </row>
    <row r="58" ht="12.75">
      <c r="A58" s="41">
        <v>2</v>
      </c>
    </row>
    <row r="59" ht="12.75">
      <c r="A59" s="41">
        <v>3</v>
      </c>
    </row>
    <row r="60" ht="12.75">
      <c r="A60" s="41">
        <v>4</v>
      </c>
    </row>
    <row r="61" ht="12.75">
      <c r="A61" s="41">
        <v>5</v>
      </c>
    </row>
    <row r="62" ht="12.75">
      <c r="A62" s="41">
        <v>6</v>
      </c>
    </row>
    <row r="63" ht="12.75">
      <c r="A63" s="41">
        <v>7</v>
      </c>
    </row>
    <row r="64" ht="12.75">
      <c r="A64" s="41">
        <v>8</v>
      </c>
    </row>
    <row r="65" ht="12.75">
      <c r="A65" s="41">
        <v>9</v>
      </c>
    </row>
    <row r="66" ht="12.75">
      <c r="A66" s="41">
        <v>10</v>
      </c>
    </row>
    <row r="67" ht="12.75">
      <c r="A67" s="41">
        <v>11</v>
      </c>
    </row>
    <row r="68" ht="12.75">
      <c r="A68" s="41">
        <v>12</v>
      </c>
    </row>
    <row r="70" ht="12.75">
      <c r="A70" s="37" t="s">
        <v>55</v>
      </c>
    </row>
    <row r="71" ht="12.75">
      <c r="A71" s="37" t="s">
        <v>59</v>
      </c>
    </row>
    <row r="72" ht="12.75">
      <c r="A72" s="41">
        <v>1990</v>
      </c>
    </row>
    <row r="73" ht="12.75">
      <c r="A73" s="41">
        <f>A72+1</f>
        <v>1991</v>
      </c>
    </row>
    <row r="74" ht="12.75">
      <c r="A74" s="41">
        <f aca="true" t="shared" si="1" ref="A74:A87">A73+1</f>
        <v>1992</v>
      </c>
    </row>
    <row r="75" ht="12.75">
      <c r="A75" s="41">
        <f t="shared" si="1"/>
        <v>1993</v>
      </c>
    </row>
    <row r="76" ht="12.75">
      <c r="A76" s="41">
        <f t="shared" si="1"/>
        <v>1994</v>
      </c>
    </row>
    <row r="77" ht="12.75">
      <c r="A77" s="41">
        <f t="shared" si="1"/>
        <v>1995</v>
      </c>
    </row>
    <row r="78" ht="12.75">
      <c r="A78" s="41">
        <f t="shared" si="1"/>
        <v>1996</v>
      </c>
    </row>
    <row r="79" ht="12.75">
      <c r="A79" s="41">
        <f t="shared" si="1"/>
        <v>1997</v>
      </c>
    </row>
    <row r="80" ht="12.75">
      <c r="A80" s="41">
        <f t="shared" si="1"/>
        <v>1998</v>
      </c>
    </row>
    <row r="81" ht="12.75">
      <c r="A81" s="41">
        <f t="shared" si="1"/>
        <v>1999</v>
      </c>
    </row>
    <row r="82" ht="12.75">
      <c r="A82" s="41">
        <f t="shared" si="1"/>
        <v>2000</v>
      </c>
    </row>
    <row r="83" ht="12.75">
      <c r="A83" s="41">
        <f t="shared" si="1"/>
        <v>2001</v>
      </c>
    </row>
    <row r="84" ht="12.75">
      <c r="A84" s="41">
        <f t="shared" si="1"/>
        <v>2002</v>
      </c>
    </row>
    <row r="85" spans="1:2" ht="12.75">
      <c r="A85" s="41">
        <f t="shared" si="1"/>
        <v>2003</v>
      </c>
      <c r="B85" s="32" t="s">
        <v>691</v>
      </c>
    </row>
    <row r="86" ht="12.75">
      <c r="A86" s="41">
        <f t="shared" si="1"/>
        <v>2004</v>
      </c>
    </row>
    <row r="87" ht="12.75">
      <c r="A87" s="41">
        <f t="shared" si="1"/>
        <v>2005</v>
      </c>
    </row>
    <row r="88" ht="12.75">
      <c r="A88" s="40"/>
    </row>
    <row r="89" spans="1:3" ht="16.5">
      <c r="A89" s="97" t="s">
        <v>688</v>
      </c>
      <c r="B89"/>
      <c r="C89"/>
    </row>
    <row r="90" spans="1:4" ht="12.75">
      <c r="A90" s="98" t="s">
        <v>689</v>
      </c>
      <c r="B90" s="98" t="s">
        <v>690</v>
      </c>
      <c r="C90" s="96" t="s">
        <v>66</v>
      </c>
      <c r="D90" s="100" t="s">
        <v>692</v>
      </c>
    </row>
    <row r="91" spans="1:4" ht="12.75">
      <c r="A91" s="98"/>
      <c r="B91" s="98"/>
      <c r="C91" s="96"/>
      <c r="D91" s="100" t="s">
        <v>59</v>
      </c>
    </row>
    <row r="92" spans="1:4" ht="12.75">
      <c r="A92" s="99" t="s">
        <v>67</v>
      </c>
      <c r="B92" s="99" t="s">
        <v>68</v>
      </c>
      <c r="C92" s="99" t="s">
        <v>69</v>
      </c>
      <c r="D92" s="100" t="str">
        <f>A92&amp;" - "&amp;B92</f>
        <v>AFBKK  - Alliance francaise de Bangkok</v>
      </c>
    </row>
    <row r="93" spans="1:4" ht="12.75">
      <c r="A93" s="99" t="s">
        <v>693</v>
      </c>
      <c r="B93" s="99" t="s">
        <v>70</v>
      </c>
      <c r="C93" s="99" t="s">
        <v>69</v>
      </c>
      <c r="D93" s="100" t="str">
        <f aca="true" t="shared" si="2" ref="D93:D156">A93&amp;" - "&amp;B93</f>
        <v>AFCHM - Alliance francaise de Chiang Mai</v>
      </c>
    </row>
    <row r="94" spans="1:4" ht="12.75">
      <c r="A94" s="99" t="s">
        <v>694</v>
      </c>
      <c r="B94" s="99" t="s">
        <v>71</v>
      </c>
      <c r="C94" s="99" t="s">
        <v>69</v>
      </c>
      <c r="D94" s="100" t="str">
        <f t="shared" si="2"/>
        <v>AFCHR - Alliance francaise de Chiang Rai</v>
      </c>
    </row>
    <row r="95" spans="1:4" ht="12.75">
      <c r="A95" s="99" t="s">
        <v>72</v>
      </c>
      <c r="B95" s="99" t="s">
        <v>73</v>
      </c>
      <c r="C95" s="99" t="s">
        <v>69</v>
      </c>
      <c r="D95" s="100" t="str">
        <f t="shared" si="2"/>
        <v>AFPKT  - Alliance francaise de Phuket</v>
      </c>
    </row>
    <row r="96" spans="1:4" ht="12.75">
      <c r="A96" s="99" t="s">
        <v>74</v>
      </c>
      <c r="B96" s="99" t="s">
        <v>75</v>
      </c>
      <c r="C96" s="99" t="s">
        <v>76</v>
      </c>
      <c r="D96" s="100" t="str">
        <f t="shared" si="2"/>
        <v>BK001  - Bangkok 10200 Suankulapwittayalai</v>
      </c>
    </row>
    <row r="97" spans="1:4" ht="12.75">
      <c r="A97" s="99" t="s">
        <v>77</v>
      </c>
      <c r="B97" s="99" t="s">
        <v>78</v>
      </c>
      <c r="C97" s="99" t="s">
        <v>76</v>
      </c>
      <c r="D97" s="100" t="str">
        <f t="shared" si="2"/>
        <v>BK002  - Bangkok 10200 Satreewittaya</v>
      </c>
    </row>
    <row r="98" spans="1:4" ht="12.75">
      <c r="A98" s="99" t="s">
        <v>79</v>
      </c>
      <c r="B98" s="99" t="s">
        <v>80</v>
      </c>
      <c r="C98" s="99" t="s">
        <v>76</v>
      </c>
      <c r="D98" s="100" t="str">
        <f t="shared" si="2"/>
        <v>BK003  - Bangkok 10200 Watbawornniwej</v>
      </c>
    </row>
    <row r="99" spans="1:4" ht="12.75">
      <c r="A99" s="99" t="s">
        <v>81</v>
      </c>
      <c r="B99" s="99" t="s">
        <v>82</v>
      </c>
      <c r="C99" s="99" t="s">
        <v>76</v>
      </c>
      <c r="D99" s="100" t="str">
        <f t="shared" si="2"/>
        <v>BK004  - Bangkok 10200 Watrajchabophit</v>
      </c>
    </row>
    <row r="100" spans="1:4" ht="12.75">
      <c r="A100" s="99" t="s">
        <v>83</v>
      </c>
      <c r="B100" s="99" t="s">
        <v>84</v>
      </c>
      <c r="C100" s="99" t="s">
        <v>76</v>
      </c>
      <c r="D100" s="100" t="str">
        <f t="shared" si="2"/>
        <v>BK005  - Bangkok 10200 Benjamarachalai</v>
      </c>
    </row>
    <row r="101" spans="1:4" ht="12.75">
      <c r="A101" s="99" t="s">
        <v>85</v>
      </c>
      <c r="B101" s="99" t="s">
        <v>86</v>
      </c>
      <c r="C101" s="99" t="s">
        <v>76</v>
      </c>
      <c r="D101" s="100" t="str">
        <f t="shared" si="2"/>
        <v>BK006  - Bangkok 10200 Mattayomwatmakutkasat</v>
      </c>
    </row>
    <row r="102" spans="1:4" ht="12.75">
      <c r="A102" s="99" t="s">
        <v>87</v>
      </c>
      <c r="B102" s="99" t="s">
        <v>88</v>
      </c>
      <c r="C102" s="99" t="s">
        <v>76</v>
      </c>
      <c r="D102" s="100" t="str">
        <f t="shared" si="2"/>
        <v>BK007  - Bangkok 10200 Watsangwej</v>
      </c>
    </row>
    <row r="103" spans="1:4" ht="12.75">
      <c r="A103" s="99" t="s">
        <v>89</v>
      </c>
      <c r="B103" s="99" t="s">
        <v>90</v>
      </c>
      <c r="C103" s="99" t="s">
        <v>76</v>
      </c>
      <c r="D103" s="100" t="str">
        <f t="shared" si="2"/>
        <v>BK008  - Bangkok 10300 Watrachathiwaj</v>
      </c>
    </row>
    <row r="104" spans="1:4" ht="12.75">
      <c r="A104" s="99" t="s">
        <v>91</v>
      </c>
      <c r="B104" s="99" t="s">
        <v>92</v>
      </c>
      <c r="C104" s="99" t="s">
        <v>76</v>
      </c>
      <c r="D104" s="100" t="str">
        <f t="shared" si="2"/>
        <v>BK009  - Bangkok 10300 Mattayomwatbenjamabophit</v>
      </c>
    </row>
    <row r="105" spans="1:4" ht="12.75">
      <c r="A105" s="99" t="s">
        <v>93</v>
      </c>
      <c r="B105" s="99" t="s">
        <v>94</v>
      </c>
      <c r="C105" s="99" t="s">
        <v>76</v>
      </c>
      <c r="D105" s="100" t="str">
        <f t="shared" si="2"/>
        <v>BK010  - Bangkok 10300 Yothinburana</v>
      </c>
    </row>
    <row r="106" spans="1:4" ht="12.75">
      <c r="A106" s="99" t="s">
        <v>95</v>
      </c>
      <c r="B106" s="99" t="s">
        <v>96</v>
      </c>
      <c r="C106" s="99" t="s">
        <v>76</v>
      </c>
      <c r="D106" s="100" t="str">
        <f t="shared" si="2"/>
        <v>BK011  - Bangkok 10300 Watnoinophakun</v>
      </c>
    </row>
    <row r="107" spans="1:4" ht="12.75">
      <c r="A107" s="99" t="s">
        <v>97</v>
      </c>
      <c r="B107" s="99" t="s">
        <v>98</v>
      </c>
      <c r="C107" s="99" t="s">
        <v>76</v>
      </c>
      <c r="D107" s="100" t="str">
        <f t="shared" si="2"/>
        <v>BK012  - Bangkok 10300 Rajwinitmattayom</v>
      </c>
    </row>
    <row r="108" spans="1:4" ht="12.75">
      <c r="A108" s="99" t="s">
        <v>99</v>
      </c>
      <c r="B108" s="99" t="s">
        <v>100</v>
      </c>
      <c r="C108" s="99" t="s">
        <v>76</v>
      </c>
      <c r="D108" s="100" t="str">
        <f t="shared" si="2"/>
        <v>BK013  - Bangkok 10500 Satreemahapruttharam</v>
      </c>
    </row>
    <row r="109" spans="1:4" ht="12.75">
      <c r="A109" s="99" t="s">
        <v>101</v>
      </c>
      <c r="B109" s="99" t="s">
        <v>102</v>
      </c>
      <c r="C109" s="99" t="s">
        <v>76</v>
      </c>
      <c r="D109" s="100" t="str">
        <f t="shared" si="2"/>
        <v>BK014  - Bangkok 10500 Phuttajakwittaya</v>
      </c>
    </row>
    <row r="110" spans="1:4" ht="12.75">
      <c r="A110" s="99" t="s">
        <v>103</v>
      </c>
      <c r="B110" s="99" t="s">
        <v>104</v>
      </c>
      <c r="C110" s="99" t="s">
        <v>76</v>
      </c>
      <c r="D110" s="100" t="str">
        <f t="shared" si="2"/>
        <v>BK015  - Bangkok 10330 Triam Udom Suksa</v>
      </c>
    </row>
    <row r="111" spans="1:4" ht="12.75">
      <c r="A111" s="99" t="s">
        <v>105</v>
      </c>
      <c r="B111" s="99" t="s">
        <v>106</v>
      </c>
      <c r="C111" s="99" t="s">
        <v>76</v>
      </c>
      <c r="D111" s="100" t="str">
        <f t="shared" si="2"/>
        <v>BK016  - Bangkok 10100 Saipanya</v>
      </c>
    </row>
    <row r="112" spans="1:4" ht="12.75">
      <c r="A112" s="99" t="s">
        <v>107</v>
      </c>
      <c r="B112" s="99" t="s">
        <v>108</v>
      </c>
      <c r="C112" s="99" t="s">
        <v>76</v>
      </c>
      <c r="D112" s="100" t="str">
        <f t="shared" si="2"/>
        <v>BK017  - Bangkok 10100 Thepsirin</v>
      </c>
    </row>
    <row r="113" spans="1:4" ht="12.75">
      <c r="A113" s="99" t="s">
        <v>109</v>
      </c>
      <c r="B113" s="99" t="s">
        <v>110</v>
      </c>
      <c r="C113" s="99" t="s">
        <v>76</v>
      </c>
      <c r="D113" s="100" t="str">
        <f t="shared" si="2"/>
        <v>BK018  - Bangkok 10100 Watsaked</v>
      </c>
    </row>
    <row r="114" spans="1:4" ht="12.75">
      <c r="A114" s="99" t="s">
        <v>111</v>
      </c>
      <c r="B114" s="99" t="s">
        <v>112</v>
      </c>
      <c r="C114" s="99" t="s">
        <v>76</v>
      </c>
      <c r="D114" s="100" t="str">
        <f t="shared" si="2"/>
        <v>BK019  - Bangkok 10260 Phrakanongpittayalai</v>
      </c>
    </row>
    <row r="115" spans="1:4" ht="12.75">
      <c r="A115" s="99" t="s">
        <v>113</v>
      </c>
      <c r="B115" s="99" t="s">
        <v>114</v>
      </c>
      <c r="C115" s="99" t="s">
        <v>76</v>
      </c>
      <c r="D115" s="100" t="str">
        <f t="shared" si="2"/>
        <v>BK020  - Bangkok 10260 Wachirathamsatit</v>
      </c>
    </row>
    <row r="116" spans="1:4" ht="12.75">
      <c r="A116" s="99" t="s">
        <v>115</v>
      </c>
      <c r="B116" s="99" t="s">
        <v>116</v>
      </c>
      <c r="C116" s="99" t="s">
        <v>76</v>
      </c>
      <c r="D116" s="100" t="str">
        <f t="shared" si="2"/>
        <v>BK021  - Bangkok 10120 Nonsreewittaya</v>
      </c>
    </row>
    <row r="117" spans="1:4" ht="12.75">
      <c r="A117" s="99" t="s">
        <v>117</v>
      </c>
      <c r="B117" s="99" t="s">
        <v>118</v>
      </c>
      <c r="C117" s="99" t="s">
        <v>76</v>
      </c>
      <c r="D117" s="100" t="str">
        <f t="shared" si="2"/>
        <v>BK022  - Bangkok 10400 Samsenwittayalai</v>
      </c>
    </row>
    <row r="118" spans="1:4" ht="12.75">
      <c r="A118" s="99" t="s">
        <v>119</v>
      </c>
      <c r="B118" s="99" t="s">
        <v>120</v>
      </c>
      <c r="C118" s="99" t="s">
        <v>76</v>
      </c>
      <c r="D118" s="100" t="str">
        <f t="shared" si="2"/>
        <v>BK023  - Bangkok 10400 Surasakmontree</v>
      </c>
    </row>
    <row r="119" spans="1:4" ht="12.75">
      <c r="A119" s="99" t="s">
        <v>121</v>
      </c>
      <c r="B119" s="99" t="s">
        <v>122</v>
      </c>
      <c r="C119" s="99" t="s">
        <v>76</v>
      </c>
      <c r="D119" s="100" t="str">
        <f t="shared" si="2"/>
        <v>BK024  - Bangkok 10410 Kunooteeruttharamweittayakom</v>
      </c>
    </row>
    <row r="120" spans="1:4" ht="12.75">
      <c r="A120" s="99" t="s">
        <v>123</v>
      </c>
      <c r="B120" s="99" t="s">
        <v>124</v>
      </c>
      <c r="C120" s="99" t="s">
        <v>76</v>
      </c>
      <c r="D120" s="100" t="str">
        <f t="shared" si="2"/>
        <v>BK025  - Bangkok 10120 Watsutthiwararam</v>
      </c>
    </row>
    <row r="121" spans="1:4" ht="12.75">
      <c r="A121" s="99" t="s">
        <v>125</v>
      </c>
      <c r="B121" s="99" t="s">
        <v>126</v>
      </c>
      <c r="C121" s="99" t="s">
        <v>76</v>
      </c>
      <c r="D121" s="100" t="str">
        <f t="shared" si="2"/>
        <v>BK026  - Bangkok 10120 Satreesrisuriyothai</v>
      </c>
    </row>
    <row r="122" spans="1:4" ht="12.75">
      <c r="A122" s="99" t="s">
        <v>127</v>
      </c>
      <c r="B122" s="99" t="s">
        <v>128</v>
      </c>
      <c r="C122" s="99" t="s">
        <v>76</v>
      </c>
      <c r="D122" s="100" t="str">
        <f t="shared" si="2"/>
        <v>BK027  - Bangkok 10120 Yannawejwittayakom</v>
      </c>
    </row>
    <row r="123" spans="1:4" ht="12.75">
      <c r="A123" s="99" t="s">
        <v>129</v>
      </c>
      <c r="B123" s="99" t="s">
        <v>130</v>
      </c>
      <c r="C123" s="99" t="s">
        <v>76</v>
      </c>
      <c r="D123" s="100" t="str">
        <f t="shared" si="2"/>
        <v>BK028  - Bangkok 10800 Srilajaraphipat</v>
      </c>
    </row>
    <row r="124" spans="1:4" ht="12.75">
      <c r="A124" s="99" t="s">
        <v>131</v>
      </c>
      <c r="B124" s="99" t="s">
        <v>132</v>
      </c>
      <c r="C124" s="99" t="s">
        <v>76</v>
      </c>
      <c r="D124" s="100" t="str">
        <f t="shared" si="2"/>
        <v>BK029  - Bangkok 10800 Suwansuttharam</v>
      </c>
    </row>
    <row r="125" spans="1:4" ht="12.75">
      <c r="A125" s="99" t="s">
        <v>133</v>
      </c>
      <c r="B125" s="99" t="s">
        <v>134</v>
      </c>
      <c r="C125" s="99" t="s">
        <v>76</v>
      </c>
      <c r="D125" s="100" t="str">
        <f t="shared" si="2"/>
        <v>BK030  - Bangkok 10800 Rajnantajansamsenwittayalai 2</v>
      </c>
    </row>
    <row r="126" spans="1:4" ht="12.75">
      <c r="A126" s="99" t="s">
        <v>135</v>
      </c>
      <c r="B126" s="99" t="s">
        <v>136</v>
      </c>
      <c r="C126" s="99" t="s">
        <v>76</v>
      </c>
      <c r="D126" s="100" t="str">
        <f t="shared" si="2"/>
        <v>BK031  - Bangkok 10110 Pathumkongka</v>
      </c>
    </row>
    <row r="127" spans="1:4" ht="12.75">
      <c r="A127" s="99" t="s">
        <v>137</v>
      </c>
      <c r="B127" s="99" t="s">
        <v>138</v>
      </c>
      <c r="C127" s="99" t="s">
        <v>76</v>
      </c>
      <c r="D127" s="100" t="str">
        <f t="shared" si="2"/>
        <v>BK032  - Bangkok 10110 Sainampheung</v>
      </c>
    </row>
    <row r="128" spans="1:4" ht="12.75">
      <c r="A128" s="99" t="s">
        <v>139</v>
      </c>
      <c r="B128" s="99" t="s">
        <v>140</v>
      </c>
      <c r="C128" s="99" t="s">
        <v>76</v>
      </c>
      <c r="D128" s="100" t="str">
        <f t="shared" si="2"/>
        <v>BK033  - Bangkok 10400 Sriayuthaya</v>
      </c>
    </row>
    <row r="129" spans="1:4" ht="12.75">
      <c r="A129" s="99" t="s">
        <v>141</v>
      </c>
      <c r="B129" s="99" t="s">
        <v>142</v>
      </c>
      <c r="C129" s="99" t="s">
        <v>76</v>
      </c>
      <c r="D129" s="100" t="str">
        <f t="shared" si="2"/>
        <v>BK034  - Bangkok 10110 Mattayomwatthadthong</v>
      </c>
    </row>
    <row r="130" spans="1:4" ht="12.75">
      <c r="A130" s="99" t="s">
        <v>143</v>
      </c>
      <c r="B130" s="99" t="s">
        <v>144</v>
      </c>
      <c r="C130" s="99" t="s">
        <v>76</v>
      </c>
      <c r="D130" s="100" t="str">
        <f t="shared" si="2"/>
        <v>BK035  - Bangkok 10260 Srirattanathorn</v>
      </c>
    </row>
    <row r="131" spans="1:4" ht="12.75">
      <c r="A131" s="99" t="s">
        <v>145</v>
      </c>
      <c r="B131" s="99" t="s">
        <v>146</v>
      </c>
      <c r="C131" s="99" t="s">
        <v>76</v>
      </c>
      <c r="D131" s="100" t="str">
        <f t="shared" si="2"/>
        <v>BK036  - Bangkok 10300 Rachineebon</v>
      </c>
    </row>
    <row r="132" spans="1:4" ht="12.75">
      <c r="A132" s="99" t="s">
        <v>147</v>
      </c>
      <c r="B132" s="99" t="s">
        <v>148</v>
      </c>
      <c r="C132" s="99" t="s">
        <v>76</v>
      </c>
      <c r="D132" s="100" t="str">
        <f t="shared" si="2"/>
        <v>BK037  - Bangkok 10200 Rachinee</v>
      </c>
    </row>
    <row r="133" spans="1:4" ht="12.75">
      <c r="A133" s="99" t="s">
        <v>149</v>
      </c>
      <c r="B133" s="99" t="s">
        <v>150</v>
      </c>
      <c r="C133" s="99" t="s">
        <v>76</v>
      </c>
      <c r="D133" s="100" t="str">
        <f t="shared" si="2"/>
        <v>BK038  - Bangkok 10303 Jitlada (Fhor,Wit)</v>
      </c>
    </row>
    <row r="134" spans="1:4" ht="12.75">
      <c r="A134" s="99" t="s">
        <v>151</v>
      </c>
      <c r="B134" s="99" t="s">
        <v>152</v>
      </c>
      <c r="C134" s="99" t="s">
        <v>76</v>
      </c>
      <c r="D134" s="100" t="str">
        <f t="shared" si="2"/>
        <v>BK039  - Bangkok 10800 Phadungsitpittaya</v>
      </c>
    </row>
    <row r="135" spans="1:4" ht="12.75">
      <c r="A135" s="99" t="s">
        <v>153</v>
      </c>
      <c r="B135" s="99" t="s">
        <v>154</v>
      </c>
      <c r="C135" s="99" t="s">
        <v>76</v>
      </c>
      <c r="D135" s="100" t="str">
        <f t="shared" si="2"/>
        <v>BK040  - Bangkok 10500 Assumptionconvent</v>
      </c>
    </row>
    <row r="136" spans="1:4" ht="12.75">
      <c r="A136" s="99" t="s">
        <v>155</v>
      </c>
      <c r="B136" s="99" t="s">
        <v>156</v>
      </c>
      <c r="C136" s="99" t="s">
        <v>76</v>
      </c>
      <c r="D136" s="100" t="str">
        <f t="shared" si="2"/>
        <v>BK041  - Bangkok 10500 Assumption</v>
      </c>
    </row>
    <row r="137" spans="1:4" ht="12.75">
      <c r="A137" s="99" t="s">
        <v>157</v>
      </c>
      <c r="B137" s="99" t="s">
        <v>158</v>
      </c>
      <c r="C137" s="99" t="s">
        <v>76</v>
      </c>
      <c r="D137" s="100" t="str">
        <f t="shared" si="2"/>
        <v>BK042  - Bangkok 10500 Assumptionsuksa</v>
      </c>
    </row>
    <row r="138" spans="1:4" ht="12.75">
      <c r="A138" s="99" t="s">
        <v>159</v>
      </c>
      <c r="B138" s="99" t="s">
        <v>160</v>
      </c>
      <c r="C138" s="99" t="s">
        <v>76</v>
      </c>
      <c r="D138" s="100" t="str">
        <f t="shared" si="2"/>
        <v>BK043  - Bangkok 10500 St,Josephconvent</v>
      </c>
    </row>
    <row r="139" spans="1:4" ht="12.75">
      <c r="A139" s="99" t="s">
        <v>161</v>
      </c>
      <c r="B139" s="99" t="s">
        <v>162</v>
      </c>
      <c r="C139" s="99" t="s">
        <v>76</v>
      </c>
      <c r="D139" s="100" t="str">
        <f t="shared" si="2"/>
        <v>BK044  - Bangkok 10330 Materdeiwittayalai</v>
      </c>
    </row>
    <row r="140" spans="1:4" ht="12.75">
      <c r="A140" s="99" t="s">
        <v>163</v>
      </c>
      <c r="B140" s="99" t="s">
        <v>164</v>
      </c>
      <c r="C140" s="99" t="s">
        <v>76</v>
      </c>
      <c r="D140" s="100" t="str">
        <f t="shared" si="2"/>
        <v>BK045  - Bangkok 10330 Satit Mosowor, Prasanmitre</v>
      </c>
    </row>
    <row r="141" spans="1:4" ht="12.75">
      <c r="A141" s="99" t="s">
        <v>165</v>
      </c>
      <c r="B141" s="99" t="s">
        <v>166</v>
      </c>
      <c r="C141" s="99" t="s">
        <v>76</v>
      </c>
      <c r="D141" s="100" t="str">
        <f t="shared" si="2"/>
        <v>BK046  - Bangkok 10330 Satitchulalongkorn</v>
      </c>
    </row>
    <row r="142" spans="1:4" ht="12.75">
      <c r="A142" s="99" t="s">
        <v>167</v>
      </c>
      <c r="B142" s="99" t="s">
        <v>168</v>
      </c>
      <c r="C142" s="99" t="s">
        <v>76</v>
      </c>
      <c r="D142" s="100" t="str">
        <f t="shared" si="2"/>
        <v>BK047  - Bangkok 10300 St.Francisxavierconvent</v>
      </c>
    </row>
    <row r="143" spans="1:4" ht="12.75">
      <c r="A143" s="99" t="s">
        <v>169</v>
      </c>
      <c r="B143" s="99" t="s">
        <v>170</v>
      </c>
      <c r="C143" s="99" t="s">
        <v>76</v>
      </c>
      <c r="D143" s="100" t="str">
        <f t="shared" si="2"/>
        <v>BK048  - Bangkok 10110 Satit Mosowar. Prasanmitre</v>
      </c>
    </row>
    <row r="144" spans="1:4" ht="12.75">
      <c r="A144" s="99" t="s">
        <v>171</v>
      </c>
      <c r="B144" s="99" t="s">
        <v>172</v>
      </c>
      <c r="C144" s="99" t="s">
        <v>76</v>
      </c>
      <c r="D144" s="100" t="str">
        <f t="shared" si="2"/>
        <v>BK049  - Bangkok 10120 St,Michael</v>
      </c>
    </row>
    <row r="145" spans="1:4" ht="12.75">
      <c r="A145" s="99" t="s">
        <v>173</v>
      </c>
      <c r="B145" s="99" t="s">
        <v>174</v>
      </c>
      <c r="C145" s="99" t="s">
        <v>76</v>
      </c>
      <c r="D145" s="100" t="str">
        <f t="shared" si="2"/>
        <v>BK050  - Bangkok 10110 Wattana</v>
      </c>
    </row>
    <row r="146" spans="1:4" ht="12.75">
      <c r="A146" s="99" t="s">
        <v>175</v>
      </c>
      <c r="B146" s="99" t="s">
        <v>176</v>
      </c>
      <c r="C146" s="99" t="s">
        <v>76</v>
      </c>
      <c r="D146" s="100" t="str">
        <f t="shared" si="2"/>
        <v>BK051  - Bangkok 10240 Bangkapi</v>
      </c>
    </row>
    <row r="147" spans="1:4" ht="12.75">
      <c r="A147" s="99" t="s">
        <v>177</v>
      </c>
      <c r="B147" s="99" t="s">
        <v>178</v>
      </c>
      <c r="C147" s="99" t="s">
        <v>76</v>
      </c>
      <c r="D147" s="100" t="str">
        <f t="shared" si="2"/>
        <v>BK052  - Bangkok 10220 Rattanakosinsomphodbangkhen</v>
      </c>
    </row>
    <row r="148" spans="1:4" ht="12.75">
      <c r="A148" s="99" t="s">
        <v>179</v>
      </c>
      <c r="B148" s="99" t="s">
        <v>180</v>
      </c>
      <c r="C148" s="99" t="s">
        <v>76</v>
      </c>
      <c r="D148" s="100" t="str">
        <f t="shared" si="2"/>
        <v>BK053  - Bangkok 10240 Thepleela</v>
      </c>
    </row>
    <row r="149" spans="1:4" ht="12.75">
      <c r="A149" s="99" t="s">
        <v>181</v>
      </c>
      <c r="B149" s="99" t="s">
        <v>182</v>
      </c>
      <c r="C149" s="99" t="s">
        <v>76</v>
      </c>
      <c r="D149" s="100" t="str">
        <f t="shared" si="2"/>
        <v>BK054  - Bangkok 10510 Satreesethbutrebamphen</v>
      </c>
    </row>
    <row r="150" spans="1:4" ht="12.75">
      <c r="A150" s="99" t="s">
        <v>183</v>
      </c>
      <c r="B150" s="99" t="s">
        <v>184</v>
      </c>
      <c r="C150" s="99" t="s">
        <v>76</v>
      </c>
      <c r="D150" s="100" t="str">
        <f t="shared" si="2"/>
        <v>BK055  - Bangkok 10520 Protpittayapayat</v>
      </c>
    </row>
    <row r="151" spans="1:4" ht="12.75">
      <c r="A151" s="99" t="s">
        <v>185</v>
      </c>
      <c r="B151" s="99" t="s">
        <v>186</v>
      </c>
      <c r="C151" s="99" t="s">
        <v>76</v>
      </c>
      <c r="D151" s="100" t="str">
        <f t="shared" si="2"/>
        <v>BK056  - Bangkok 10520 Thepsirinromklao</v>
      </c>
    </row>
    <row r="152" spans="1:4" ht="12.75">
      <c r="A152" s="99" t="s">
        <v>187</v>
      </c>
      <c r="B152" s="99" t="s">
        <v>188</v>
      </c>
      <c r="C152" s="99" t="s">
        <v>76</v>
      </c>
      <c r="D152" s="100" t="str">
        <f t="shared" si="2"/>
        <v>BK057  - Bangkok 10320 Janhunbamphen</v>
      </c>
    </row>
    <row r="153" spans="1:4" ht="12.75">
      <c r="A153" s="99" t="s">
        <v>189</v>
      </c>
      <c r="B153" s="99" t="s">
        <v>190</v>
      </c>
      <c r="C153" s="99" t="s">
        <v>76</v>
      </c>
      <c r="D153" s="100" t="str">
        <f t="shared" si="2"/>
        <v>BK058  - Bangkok 10320 TriumudomsuksapattanakanRatchad</v>
      </c>
    </row>
    <row r="154" spans="1:4" ht="12.75">
      <c r="A154" s="99" t="s">
        <v>191</v>
      </c>
      <c r="B154" s="99" t="s">
        <v>192</v>
      </c>
      <c r="C154" s="99" t="s">
        <v>76</v>
      </c>
      <c r="D154" s="100" t="str">
        <f t="shared" si="2"/>
        <v>BK059  - Bangkok 10230 Nawamintrachoothit Bangkok</v>
      </c>
    </row>
    <row r="155" spans="1:4" ht="12.75">
      <c r="A155" s="99" t="s">
        <v>193</v>
      </c>
      <c r="B155" s="99" t="s">
        <v>194</v>
      </c>
      <c r="C155" s="99" t="s">
        <v>76</v>
      </c>
      <c r="D155" s="100" t="str">
        <f t="shared" si="2"/>
        <v>BK060  - Bangkok 10240 Badindecha 2</v>
      </c>
    </row>
    <row r="156" spans="1:4" ht="12.75">
      <c r="A156" s="99" t="s">
        <v>195</v>
      </c>
      <c r="B156" s="99" t="s">
        <v>196</v>
      </c>
      <c r="C156" s="99" t="s">
        <v>76</v>
      </c>
      <c r="D156" s="100" t="str">
        <f t="shared" si="2"/>
        <v>BK061  - Bangkok 10900 Howang</v>
      </c>
    </row>
    <row r="157" spans="1:4" ht="12.75">
      <c r="A157" s="99" t="s">
        <v>197</v>
      </c>
      <c r="B157" s="99" t="s">
        <v>198</v>
      </c>
      <c r="C157" s="99" t="s">
        <v>76</v>
      </c>
      <c r="D157" s="100" t="str">
        <f aca="true" t="shared" si="3" ref="D157:D220">A157&amp;" - "&amp;B157</f>
        <v>BK062  - Bangkok 10900 Sarawittaya</v>
      </c>
    </row>
    <row r="158" spans="1:4" ht="12.75">
      <c r="A158" s="99" t="s">
        <v>199</v>
      </c>
      <c r="B158" s="99" t="s">
        <v>200</v>
      </c>
      <c r="C158" s="99" t="s">
        <v>76</v>
      </c>
      <c r="D158" s="100" t="str">
        <f t="shared" si="3"/>
        <v>BK063  - Bangkok 10260 Rajdamri</v>
      </c>
    </row>
    <row r="159" spans="1:4" ht="12.75">
      <c r="A159" s="99" t="s">
        <v>201</v>
      </c>
      <c r="B159" s="99" t="s">
        <v>202</v>
      </c>
      <c r="C159" s="99" t="s">
        <v>76</v>
      </c>
      <c r="D159" s="100" t="str">
        <f t="shared" si="3"/>
        <v>BK064  - Bangkok 10250 Triumudomsuksapattanakan</v>
      </c>
    </row>
    <row r="160" spans="1:4" ht="12.75">
      <c r="A160" s="99" t="s">
        <v>203</v>
      </c>
      <c r="B160" s="99" t="s">
        <v>204</v>
      </c>
      <c r="C160" s="99" t="s">
        <v>76</v>
      </c>
      <c r="D160" s="100" t="str">
        <f t="shared" si="3"/>
        <v>BK065  - Bangkok 10210 Donmeuangthaharnakadbamrung</v>
      </c>
    </row>
    <row r="161" spans="1:4" ht="12.75">
      <c r="A161" s="99" t="s">
        <v>205</v>
      </c>
      <c r="B161" s="99" t="s">
        <v>206</v>
      </c>
      <c r="C161" s="99" t="s">
        <v>76</v>
      </c>
      <c r="D161" s="100" t="str">
        <f t="shared" si="3"/>
        <v>BK066  - Bangkok 10210 Seekan Wattananunuppathum</v>
      </c>
    </row>
    <row r="162" spans="1:4" ht="12.75">
      <c r="A162" s="99" t="s">
        <v>207</v>
      </c>
      <c r="B162" s="99" t="s">
        <v>208</v>
      </c>
      <c r="C162" s="99" t="s">
        <v>76</v>
      </c>
      <c r="D162" s="100" t="str">
        <f t="shared" si="3"/>
        <v>BK067  - Bangkok 10230 Ladplakaowittayakom</v>
      </c>
    </row>
    <row r="163" spans="1:4" ht="12.75">
      <c r="A163" s="99" t="s">
        <v>209</v>
      </c>
      <c r="B163" s="99" t="s">
        <v>210</v>
      </c>
      <c r="C163" s="99" t="s">
        <v>76</v>
      </c>
      <c r="D163" s="100" t="str">
        <f t="shared" si="3"/>
        <v>BK068  - Bangkok 10230 Satreewittaya 2</v>
      </c>
    </row>
    <row r="164" spans="1:4" ht="12.75">
      <c r="A164" s="99" t="s">
        <v>211</v>
      </c>
      <c r="B164" s="99" t="s">
        <v>212</v>
      </c>
      <c r="C164" s="99" t="s">
        <v>76</v>
      </c>
      <c r="D164" s="100" t="str">
        <f t="shared" si="3"/>
        <v>BK069  - Bangkok 10210 Ratwinitbangken</v>
      </c>
    </row>
    <row r="165" spans="1:4" ht="12.75">
      <c r="A165" s="99" t="s">
        <v>213</v>
      </c>
      <c r="B165" s="99" t="s">
        <v>214</v>
      </c>
      <c r="C165" s="99" t="s">
        <v>76</v>
      </c>
      <c r="D165" s="100" t="str">
        <f t="shared" si="3"/>
        <v>BK070  - Bangkok 10220 Rittiyawannalai 1</v>
      </c>
    </row>
    <row r="166" spans="1:4" ht="12.75">
      <c r="A166" s="99" t="s">
        <v>215</v>
      </c>
      <c r="B166" s="99" t="s">
        <v>216</v>
      </c>
      <c r="C166" s="99" t="s">
        <v>76</v>
      </c>
      <c r="D166" s="100" t="str">
        <f t="shared" si="3"/>
        <v>BK071  - Bangkok 10240 Triumudomsuksanomklao</v>
      </c>
    </row>
    <row r="167" spans="1:4" ht="12.75">
      <c r="A167" s="99" t="s">
        <v>217</v>
      </c>
      <c r="B167" s="99" t="s">
        <v>218</v>
      </c>
      <c r="C167" s="99" t="s">
        <v>76</v>
      </c>
      <c r="D167" s="100" t="str">
        <f t="shared" si="3"/>
        <v>BK072  - Bangkok 10240 NawamintreTriumudomsuksanomklao</v>
      </c>
    </row>
    <row r="168" spans="1:4" ht="12.75">
      <c r="A168" s="99" t="s">
        <v>219</v>
      </c>
      <c r="B168" s="99" t="s">
        <v>220</v>
      </c>
      <c r="C168" s="99" t="s">
        <v>76</v>
      </c>
      <c r="D168" s="100" t="str">
        <f t="shared" si="3"/>
        <v>BK073  - Bangkok 10240 Badindecha Sing Singhasenee</v>
      </c>
    </row>
    <row r="169" spans="1:4" ht="12.75">
      <c r="A169" s="99" t="s">
        <v>221</v>
      </c>
      <c r="B169" s="99" t="s">
        <v>222</v>
      </c>
      <c r="C169" s="99" t="s">
        <v>76</v>
      </c>
      <c r="D169" s="100" t="str">
        <f t="shared" si="3"/>
        <v>BK074  - Bangkok 10310 NawamintreBadindecha</v>
      </c>
    </row>
    <row r="170" spans="1:4" ht="12.75">
      <c r="A170" s="99" t="s">
        <v>223</v>
      </c>
      <c r="B170" s="99" t="s">
        <v>224</v>
      </c>
      <c r="C170" s="99" t="s">
        <v>76</v>
      </c>
      <c r="D170" s="100" t="str">
        <f t="shared" si="3"/>
        <v>BK075  - Bangkok 10510 NawamintreBenjamarachalai</v>
      </c>
    </row>
    <row r="171" spans="1:4" ht="12.75">
      <c r="A171" s="99" t="s">
        <v>225</v>
      </c>
      <c r="B171" s="99" t="s">
        <v>226</v>
      </c>
      <c r="C171" s="99" t="s">
        <v>76</v>
      </c>
      <c r="D171" s="100" t="str">
        <f t="shared" si="3"/>
        <v>BK076  - Bangkok 10510 NawamintreSatreewittaya 2</v>
      </c>
    </row>
    <row r="172" spans="1:4" ht="12.75">
      <c r="A172" s="99" t="s">
        <v>227</v>
      </c>
      <c r="B172" s="99" t="s">
        <v>228</v>
      </c>
      <c r="C172" s="99" t="s">
        <v>76</v>
      </c>
      <c r="D172" s="100" t="str">
        <f t="shared" si="3"/>
        <v>BK077  - Bangkok 10240 Phensamit</v>
      </c>
    </row>
    <row r="173" spans="1:4" ht="12.75">
      <c r="A173" s="99" t="s">
        <v>229</v>
      </c>
      <c r="B173" s="99" t="s">
        <v>230</v>
      </c>
      <c r="C173" s="99" t="s">
        <v>76</v>
      </c>
      <c r="D173" s="100" t="str">
        <f t="shared" si="3"/>
        <v>BK078  - Bangkok 10900 St.John</v>
      </c>
    </row>
    <row r="174" spans="1:4" ht="12.75">
      <c r="A174" s="99" t="s">
        <v>231</v>
      </c>
      <c r="B174" s="99" t="s">
        <v>232</v>
      </c>
      <c r="C174" s="99" t="s">
        <v>76</v>
      </c>
      <c r="D174" s="100" t="str">
        <f t="shared" si="3"/>
        <v>BK079  - Bangkok 10900 Sathitmahawittayalaikasetsart</v>
      </c>
    </row>
    <row r="175" spans="1:4" ht="12.75">
      <c r="A175" s="99" t="s">
        <v>233</v>
      </c>
      <c r="B175" s="99" t="s">
        <v>234</v>
      </c>
      <c r="C175" s="99" t="s">
        <v>76</v>
      </c>
      <c r="D175" s="100" t="str">
        <f t="shared" si="3"/>
        <v>BK080  - Bangkok 10240 Sathitmahawittayalairamkhamhang</v>
      </c>
    </row>
    <row r="176" spans="1:4" ht="12.75">
      <c r="A176" s="99" t="s">
        <v>235</v>
      </c>
      <c r="B176" s="99" t="s">
        <v>236</v>
      </c>
      <c r="C176" s="99" t="s">
        <v>76</v>
      </c>
      <c r="D176" s="100" t="str">
        <f t="shared" si="3"/>
        <v>BK081  - Bangkok 10240 Phramaemandanijjanukhro</v>
      </c>
    </row>
    <row r="177" spans="1:4" ht="12.75">
      <c r="A177" s="99" t="s">
        <v>237</v>
      </c>
      <c r="B177" s="99" t="s">
        <v>238</v>
      </c>
      <c r="C177" s="99" t="s">
        <v>76</v>
      </c>
      <c r="D177" s="100" t="str">
        <f t="shared" si="3"/>
        <v>BK082  - Bangkok 10310 Udomsuksa</v>
      </c>
    </row>
    <row r="178" spans="1:4" ht="12.75">
      <c r="A178" s="99" t="s">
        <v>239</v>
      </c>
      <c r="B178" s="99" t="s">
        <v>240</v>
      </c>
      <c r="C178" s="99" t="s">
        <v>76</v>
      </c>
      <c r="D178" s="100" t="str">
        <f t="shared" si="3"/>
        <v>BK083  - Bangkok 10600 Suksanari</v>
      </c>
    </row>
    <row r="179" spans="1:4" ht="12.75">
      <c r="A179" s="99" t="s">
        <v>241</v>
      </c>
      <c r="B179" s="99" t="s">
        <v>242</v>
      </c>
      <c r="C179" s="99" t="s">
        <v>76</v>
      </c>
      <c r="D179" s="100" t="str">
        <f t="shared" si="3"/>
        <v>BK084  - Bangkok 10600 Watintharam</v>
      </c>
    </row>
    <row r="180" spans="1:4" ht="12.75">
      <c r="A180" s="99" t="s">
        <v>243</v>
      </c>
      <c r="B180" s="99" t="s">
        <v>244</v>
      </c>
      <c r="C180" s="99" t="s">
        <v>76</v>
      </c>
      <c r="D180" s="100" t="str">
        <f t="shared" si="3"/>
        <v>BK085  - Bangkok 10600 Thaweetaphisek</v>
      </c>
    </row>
    <row r="181" spans="1:4" ht="12.75">
      <c r="A181" s="99" t="s">
        <v>245</v>
      </c>
      <c r="B181" s="99" t="s">
        <v>246</v>
      </c>
      <c r="C181" s="99" t="s">
        <v>76</v>
      </c>
      <c r="D181" s="100" t="str">
        <f t="shared" si="3"/>
        <v>BK086  - Bangkok 10600 Watpradoonaisongtham</v>
      </c>
    </row>
    <row r="182" spans="1:4" ht="12.75">
      <c r="A182" s="99" t="s">
        <v>247</v>
      </c>
      <c r="B182" s="99" t="s">
        <v>248</v>
      </c>
      <c r="C182" s="99" t="s">
        <v>76</v>
      </c>
      <c r="D182" s="100" t="str">
        <f t="shared" si="3"/>
        <v>BK087  - Bangkok 10600 Rittinarongron</v>
      </c>
    </row>
    <row r="183" spans="1:4" ht="12.75">
      <c r="A183" s="99" t="s">
        <v>249</v>
      </c>
      <c r="B183" s="99" t="s">
        <v>250</v>
      </c>
      <c r="C183" s="99" t="s">
        <v>76</v>
      </c>
      <c r="D183" s="100" t="str">
        <f t="shared" si="3"/>
        <v>BK088  - Bangkok 10170 Watnoinai</v>
      </c>
    </row>
    <row r="184" spans="1:4" ht="12.75">
      <c r="A184" s="99" t="s">
        <v>251</v>
      </c>
      <c r="B184" s="99" t="s">
        <v>252</v>
      </c>
      <c r="C184" s="99" t="s">
        <v>76</v>
      </c>
      <c r="D184" s="100" t="str">
        <f t="shared" si="3"/>
        <v>BK089  - Bangkok 10170 Phothisarnphittayakorn</v>
      </c>
    </row>
    <row r="185" spans="1:4" ht="12.75">
      <c r="A185" s="99" t="s">
        <v>253</v>
      </c>
      <c r="B185" s="99" t="s">
        <v>254</v>
      </c>
      <c r="C185" s="99" t="s">
        <v>76</v>
      </c>
      <c r="D185" s="100" t="str">
        <f t="shared" si="3"/>
        <v>BK090  - Bangkok 10700 Chinoroswittayalai</v>
      </c>
    </row>
    <row r="186" spans="1:4" ht="12.75">
      <c r="A186" s="99" t="s">
        <v>255</v>
      </c>
      <c r="B186" s="99" t="s">
        <v>256</v>
      </c>
      <c r="C186" s="99" t="s">
        <v>76</v>
      </c>
      <c r="D186" s="100" t="str">
        <f t="shared" si="3"/>
        <v>BK091  - Bangkok 10700 Satreewatrakhang</v>
      </c>
    </row>
    <row r="187" spans="1:4" ht="12.75">
      <c r="A187" s="99" t="s">
        <v>257</v>
      </c>
      <c r="B187" s="99" t="s">
        <v>258</v>
      </c>
      <c r="C187" s="99" t="s">
        <v>76</v>
      </c>
      <c r="D187" s="100" t="str">
        <f t="shared" si="3"/>
        <v>BK092  - Bangkok 10700 Suwannaramwittayakom</v>
      </c>
    </row>
    <row r="188" spans="1:4" ht="12.75">
      <c r="A188" s="99" t="s">
        <v>259</v>
      </c>
      <c r="B188" s="99" t="s">
        <v>260</v>
      </c>
      <c r="C188" s="99" t="s">
        <v>76</v>
      </c>
      <c r="D188" s="100" t="str">
        <f t="shared" si="3"/>
        <v>BK093  - Bangkok 10700 Mattayomwatdusittaram</v>
      </c>
    </row>
    <row r="189" spans="1:4" ht="12.75">
      <c r="A189" s="99" t="s">
        <v>261</v>
      </c>
      <c r="B189" s="99" t="s">
        <v>262</v>
      </c>
      <c r="C189" s="99" t="s">
        <v>76</v>
      </c>
      <c r="D189" s="100" t="str">
        <f t="shared" si="3"/>
        <v>BK094  - Bangkok 10700 Mattayomwatnairong</v>
      </c>
    </row>
    <row r="190" spans="1:4" ht="12.75">
      <c r="A190" s="99" t="s">
        <v>263</v>
      </c>
      <c r="B190" s="99" t="s">
        <v>264</v>
      </c>
      <c r="C190" s="99" t="s">
        <v>76</v>
      </c>
      <c r="D190" s="100" t="str">
        <f t="shared" si="3"/>
        <v>BK095  - Bangkok 10700 Suananant</v>
      </c>
    </row>
    <row r="191" spans="1:4" ht="12.75">
      <c r="A191" s="99" t="s">
        <v>265</v>
      </c>
      <c r="B191" s="99" t="s">
        <v>266</v>
      </c>
      <c r="C191" s="99" t="s">
        <v>76</v>
      </c>
      <c r="D191" s="100" t="str">
        <f t="shared" si="3"/>
        <v>BK096  - Bangkok 10150 Rattankosinsomphodbangkhen</v>
      </c>
    </row>
    <row r="192" spans="1:4" ht="12.75">
      <c r="A192" s="99" t="s">
        <v>267</v>
      </c>
      <c r="B192" s="99" t="s">
        <v>268</v>
      </c>
      <c r="C192" s="99" t="s">
        <v>76</v>
      </c>
      <c r="D192" s="100" t="str">
        <f t="shared" si="3"/>
        <v>BK097  - Bangkok 10160 Satreewatupsornsawan</v>
      </c>
    </row>
    <row r="193" spans="1:4" ht="12.75">
      <c r="A193" s="99" t="s">
        <v>269</v>
      </c>
      <c r="B193" s="99" t="s">
        <v>270</v>
      </c>
      <c r="C193" s="99" t="s">
        <v>76</v>
      </c>
      <c r="D193" s="100" t="str">
        <f t="shared" si="3"/>
        <v>BK098  - Bangkok 10160 Chapradittharam</v>
      </c>
    </row>
    <row r="194" spans="1:4" ht="12.75">
      <c r="A194" s="99" t="s">
        <v>271</v>
      </c>
      <c r="B194" s="99" t="s">
        <v>272</v>
      </c>
      <c r="C194" s="99" t="s">
        <v>76</v>
      </c>
      <c r="D194" s="100" t="str">
        <f t="shared" si="3"/>
        <v>BK099  - Bangkok 10160 Mattayomwatnongkhaem</v>
      </c>
    </row>
    <row r="195" spans="1:4" ht="12.75">
      <c r="A195" s="99" t="s">
        <v>273</v>
      </c>
      <c r="B195" s="99" t="s">
        <v>274</v>
      </c>
      <c r="C195" s="99" t="s">
        <v>76</v>
      </c>
      <c r="D195" s="100" t="str">
        <f t="shared" si="3"/>
        <v>BK100  - Bangkok 10140 Bangpakokwittayakom</v>
      </c>
    </row>
    <row r="196" spans="1:4" ht="12.75">
      <c r="A196" s="99" t="s">
        <v>275</v>
      </c>
      <c r="B196" s="99" t="s">
        <v>276</v>
      </c>
      <c r="C196" s="99" t="s">
        <v>76</v>
      </c>
      <c r="D196" s="100" t="str">
        <f t="shared" si="3"/>
        <v>BK101  - Bangkok 10700 Watbavornmongkol</v>
      </c>
    </row>
    <row r="197" spans="1:4" ht="12.75">
      <c r="A197" s="99" t="s">
        <v>277</v>
      </c>
      <c r="B197" s="99" t="s">
        <v>278</v>
      </c>
      <c r="C197" s="99" t="s">
        <v>76</v>
      </c>
      <c r="D197" s="100" t="str">
        <f t="shared" si="3"/>
        <v>BK102  - Bangkok 10700 Wimoottayaramwittayakom</v>
      </c>
    </row>
    <row r="198" spans="1:4" ht="12.75">
      <c r="A198" s="99" t="s">
        <v>279</v>
      </c>
      <c r="B198" s="99" t="s">
        <v>280</v>
      </c>
      <c r="C198" s="99" t="s">
        <v>76</v>
      </c>
      <c r="D198" s="100" t="str">
        <f t="shared" si="3"/>
        <v>BK103  - Bangkok 10150 Mattayomwatsing</v>
      </c>
    </row>
    <row r="199" spans="1:4" ht="12.75">
      <c r="A199" s="99" t="s">
        <v>281</v>
      </c>
      <c r="B199" s="99" t="s">
        <v>282</v>
      </c>
      <c r="C199" s="99" t="s">
        <v>76</v>
      </c>
      <c r="D199" s="100" t="str">
        <f t="shared" si="3"/>
        <v>BK104  - Bangkok 10170 Panyaworakhun</v>
      </c>
    </row>
    <row r="200" spans="1:4" ht="12.75">
      <c r="A200" s="99" t="s">
        <v>283</v>
      </c>
      <c r="B200" s="99" t="s">
        <v>284</v>
      </c>
      <c r="C200" s="99" t="s">
        <v>76</v>
      </c>
      <c r="D200" s="100" t="str">
        <f t="shared" si="3"/>
        <v>BK105  - Bangkok 10170 NawamintreSatreewittayaPhuttamo</v>
      </c>
    </row>
    <row r="201" spans="1:4" ht="12.75">
      <c r="A201" s="99" t="s">
        <v>285</v>
      </c>
      <c r="B201" s="99" t="s">
        <v>286</v>
      </c>
      <c r="C201" s="99" t="s">
        <v>76</v>
      </c>
      <c r="D201" s="100" t="str">
        <f t="shared" si="3"/>
        <v>BK106  - Bangkok 10150 Suksanareewittaya</v>
      </c>
    </row>
    <row r="202" spans="1:4" ht="12.75">
      <c r="A202" s="99" t="s">
        <v>287</v>
      </c>
      <c r="B202" s="99" t="s">
        <v>288</v>
      </c>
      <c r="C202" s="99" t="s">
        <v>76</v>
      </c>
      <c r="D202" s="100" t="str">
        <f t="shared" si="3"/>
        <v>BK107  - Bangkok 10700 Khemmasirianusorn</v>
      </c>
    </row>
    <row r="203" spans="1:4" ht="12.75">
      <c r="A203" s="99" t="s">
        <v>289</v>
      </c>
      <c r="B203" s="99" t="s">
        <v>290</v>
      </c>
      <c r="C203" s="99" t="s">
        <v>76</v>
      </c>
      <c r="D203" s="100" t="str">
        <f t="shared" si="3"/>
        <v>BK108  - Bangkok 10600 Sesawejwittaya</v>
      </c>
    </row>
    <row r="204" spans="1:4" ht="12.75">
      <c r="A204" s="99" t="s">
        <v>291</v>
      </c>
      <c r="B204" s="99" t="s">
        <v>292</v>
      </c>
      <c r="C204" s="99" t="s">
        <v>76</v>
      </c>
      <c r="D204" s="100" t="str">
        <f t="shared" si="3"/>
        <v>BK109  - Bangkok 10700 Thewphaingam</v>
      </c>
    </row>
    <row r="205" spans="1:4" ht="12.75">
      <c r="A205" s="99" t="s">
        <v>293</v>
      </c>
      <c r="B205" s="99" t="s">
        <v>294</v>
      </c>
      <c r="C205" s="99" t="s">
        <v>76</v>
      </c>
      <c r="D205" s="100" t="str">
        <f t="shared" si="3"/>
        <v>BK110  - Bangkok 10600 Santa Cruz Convent</v>
      </c>
    </row>
    <row r="206" spans="1:4" ht="12.75">
      <c r="A206" s="99" t="s">
        <v>295</v>
      </c>
      <c r="B206" s="99" t="s">
        <v>296</v>
      </c>
      <c r="C206" s="99" t="s">
        <v>76</v>
      </c>
      <c r="D206" s="100" t="str">
        <f t="shared" si="3"/>
        <v>BK111  - Bangkok 10600 Saengarun</v>
      </c>
    </row>
    <row r="207" spans="1:4" ht="12.75">
      <c r="A207" s="99" t="s">
        <v>297</v>
      </c>
      <c r="B207" s="99" t="s">
        <v>298</v>
      </c>
      <c r="C207" s="99" t="s">
        <v>76</v>
      </c>
      <c r="D207" s="100" t="str">
        <f t="shared" si="3"/>
        <v>BK112  - Nonthaburi 11130 Thepsirin Nonthaburi</v>
      </c>
    </row>
    <row r="208" spans="1:4" ht="12.75">
      <c r="A208" s="99" t="s">
        <v>299</v>
      </c>
      <c r="B208" s="99" t="s">
        <v>300</v>
      </c>
      <c r="C208" s="99" t="s">
        <v>76</v>
      </c>
      <c r="D208" s="100" t="str">
        <f t="shared" si="3"/>
        <v>BK113  - Nonthaburi 11000 Watkhemapirataram</v>
      </c>
    </row>
    <row r="209" spans="1:4" ht="12.75">
      <c r="A209" s="99" t="s">
        <v>301</v>
      </c>
      <c r="B209" s="99" t="s">
        <v>302</v>
      </c>
      <c r="C209" s="99" t="s">
        <v>76</v>
      </c>
      <c r="D209" s="100" t="str">
        <f t="shared" si="3"/>
        <v>BK114  - Nonthaburi 11000 Sriboonyanon</v>
      </c>
    </row>
    <row r="210" spans="1:4" ht="12.75">
      <c r="A210" s="99" t="s">
        <v>303</v>
      </c>
      <c r="B210" s="99" t="s">
        <v>304</v>
      </c>
      <c r="C210" s="99" t="s">
        <v>76</v>
      </c>
      <c r="D210" s="100" t="str">
        <f t="shared" si="3"/>
        <v>BK115  - Nonthaburi 11000 Satreenonthaburi</v>
      </c>
    </row>
    <row r="211" spans="1:4" ht="12.75">
      <c r="A211" s="99" t="s">
        <v>305</v>
      </c>
      <c r="B211" s="99" t="s">
        <v>306</v>
      </c>
      <c r="C211" s="99" t="s">
        <v>76</v>
      </c>
      <c r="D211" s="100" t="str">
        <f t="shared" si="3"/>
        <v>BK116  - Nonthaburi 11120 Benjamarachanusorn</v>
      </c>
    </row>
    <row r="212" spans="1:4" ht="12.75">
      <c r="A212" s="99" t="s">
        <v>307</v>
      </c>
      <c r="B212" s="99" t="s">
        <v>308</v>
      </c>
      <c r="C212" s="99" t="s">
        <v>76</v>
      </c>
      <c r="D212" s="100" t="str">
        <f t="shared" si="3"/>
        <v>BK117  - Nonthaburi 11000 Triumudomsuksapattanakanbang</v>
      </c>
    </row>
    <row r="213" spans="1:4" ht="12.75">
      <c r="A213" s="99" t="s">
        <v>309</v>
      </c>
      <c r="B213" s="99" t="s">
        <v>310</v>
      </c>
      <c r="C213" s="99" t="s">
        <v>76</v>
      </c>
      <c r="D213" s="100" t="str">
        <f t="shared" si="3"/>
        <v>BK118  - Nonthaburi 11110 Bangbuathong</v>
      </c>
    </row>
    <row r="214" spans="1:4" ht="12.75">
      <c r="A214" s="99" t="s">
        <v>311</v>
      </c>
      <c r="B214" s="99" t="s">
        <v>312</v>
      </c>
      <c r="C214" s="99" t="s">
        <v>76</v>
      </c>
      <c r="D214" s="100" t="str">
        <f t="shared" si="3"/>
        <v>BK119  - Nonthaburi 11120 Pakkred</v>
      </c>
    </row>
    <row r="215" spans="1:4" ht="12.75">
      <c r="A215" s="99" t="s">
        <v>313</v>
      </c>
      <c r="B215" s="99" t="s">
        <v>314</v>
      </c>
      <c r="C215" s="99" t="s">
        <v>76</v>
      </c>
      <c r="D215" s="100" t="str">
        <f t="shared" si="3"/>
        <v>BK120  - Nonthaburi 11120 Suankulapwittayalainonthabur</v>
      </c>
    </row>
    <row r="216" spans="1:4" ht="12.75">
      <c r="A216" s="99" t="s">
        <v>315</v>
      </c>
      <c r="B216" s="99" t="s">
        <v>316</v>
      </c>
      <c r="C216" s="99" t="s">
        <v>76</v>
      </c>
      <c r="D216" s="100" t="str">
        <f t="shared" si="3"/>
        <v>BK121  - Nonthaburi 11120 Nawamintrachinuthit Howangno</v>
      </c>
    </row>
    <row r="217" spans="1:4" ht="12.75">
      <c r="A217" s="99" t="s">
        <v>317</v>
      </c>
      <c r="B217" s="99" t="s">
        <v>318</v>
      </c>
      <c r="C217" s="99" t="s">
        <v>76</v>
      </c>
      <c r="D217" s="100" t="str">
        <f t="shared" si="3"/>
        <v>BK122  - Nonthaburi 11120 Ampornphaisarn</v>
      </c>
    </row>
    <row r="218" spans="1:4" ht="12.75">
      <c r="A218" s="99" t="s">
        <v>319</v>
      </c>
      <c r="B218" s="99" t="s">
        <v>320</v>
      </c>
      <c r="C218" s="99" t="s">
        <v>76</v>
      </c>
      <c r="D218" s="100" t="str">
        <f t="shared" si="3"/>
        <v>BK123  - Nonthaburi 11120 St.Francisxavier</v>
      </c>
    </row>
    <row r="219" spans="1:4" ht="12.75">
      <c r="A219" s="99" t="s">
        <v>321</v>
      </c>
      <c r="B219" s="99" t="s">
        <v>322</v>
      </c>
      <c r="C219" s="99" t="s">
        <v>76</v>
      </c>
      <c r="D219" s="100" t="str">
        <f t="shared" si="3"/>
        <v>BK124  - Pathumthani 12000 Kanarajbamroongpathumthani</v>
      </c>
    </row>
    <row r="220" spans="1:4" ht="12.75">
      <c r="A220" s="99" t="s">
        <v>323</v>
      </c>
      <c r="B220" s="99" t="s">
        <v>324</v>
      </c>
      <c r="C220" s="99" t="s">
        <v>76</v>
      </c>
      <c r="D220" s="100" t="str">
        <f t="shared" si="3"/>
        <v>BK125  - Pathumthani 12000 Pathumwilai</v>
      </c>
    </row>
    <row r="221" spans="1:4" ht="12.75">
      <c r="A221" s="99" t="s">
        <v>325</v>
      </c>
      <c r="B221" s="99" t="s">
        <v>326</v>
      </c>
      <c r="C221" s="99" t="s">
        <v>76</v>
      </c>
      <c r="D221" s="100" t="str">
        <f aca="true" t="shared" si="4" ref="D221:D284">A221&amp;" - "&amp;B221</f>
        <v>BK126  - Pathumthani 12120 Thammasatklongluangwittayak</v>
      </c>
    </row>
    <row r="222" spans="1:4" ht="12.75">
      <c r="A222" s="99" t="s">
        <v>327</v>
      </c>
      <c r="B222" s="99" t="s">
        <v>328</v>
      </c>
      <c r="C222" s="99" t="s">
        <v>76</v>
      </c>
      <c r="D222" s="100" t="str">
        <f t="shared" si="4"/>
        <v>BK127  - Pathumthani 12130 Thanyaburi</v>
      </c>
    </row>
    <row r="223" spans="1:4" ht="12.75">
      <c r="A223" s="99" t="s">
        <v>329</v>
      </c>
      <c r="B223" s="99" t="s">
        <v>330</v>
      </c>
      <c r="C223" s="99" t="s">
        <v>76</v>
      </c>
      <c r="D223" s="100" t="str">
        <f t="shared" si="4"/>
        <v>BK128  - Ayudhaya 13000 Ayudhayawittayalai</v>
      </c>
    </row>
    <row r="224" spans="1:4" ht="12.75">
      <c r="A224" s="99" t="s">
        <v>331</v>
      </c>
      <c r="B224" s="99" t="s">
        <v>332</v>
      </c>
      <c r="C224" s="99" t="s">
        <v>76</v>
      </c>
      <c r="D224" s="100" t="str">
        <f t="shared" si="4"/>
        <v>BK129  - Ayudhaya 13000 Jomsurangoopatham</v>
      </c>
    </row>
    <row r="225" spans="1:4" ht="12.75">
      <c r="A225" s="99" t="s">
        <v>333</v>
      </c>
      <c r="B225" s="99" t="s">
        <v>334</v>
      </c>
      <c r="C225" s="99" t="s">
        <v>76</v>
      </c>
      <c r="D225" s="100" t="str">
        <f t="shared" si="4"/>
        <v>BK130  - Lopburi 15000 Piboonwittayalai</v>
      </c>
    </row>
    <row r="226" spans="1:4" ht="12.75">
      <c r="A226" s="99" t="s">
        <v>335</v>
      </c>
      <c r="B226" s="99" t="s">
        <v>336</v>
      </c>
      <c r="C226" s="99" t="s">
        <v>76</v>
      </c>
      <c r="D226" s="100" t="str">
        <f t="shared" si="4"/>
        <v>BK131  - Lopburi 15130 Assumption Convent Lamnarai</v>
      </c>
    </row>
    <row r="227" spans="1:4" ht="12.75">
      <c r="A227" s="99" t="s">
        <v>337</v>
      </c>
      <c r="B227" s="99" t="s">
        <v>338</v>
      </c>
      <c r="C227" s="99" t="s">
        <v>76</v>
      </c>
      <c r="D227" s="100" t="str">
        <f t="shared" si="4"/>
        <v>BK132  - Singburi 16130 Kaibangrachanwittayakom</v>
      </c>
    </row>
    <row r="228" spans="1:4" ht="12.75">
      <c r="A228" s="99" t="s">
        <v>339</v>
      </c>
      <c r="B228" s="99" t="s">
        <v>340</v>
      </c>
      <c r="C228" s="99" t="s">
        <v>76</v>
      </c>
      <c r="D228" s="100" t="str">
        <f t="shared" si="4"/>
        <v>BK133  - Saraburi 18000 Sraburiwittayakom</v>
      </c>
    </row>
    <row r="229" spans="1:4" ht="12.75">
      <c r="A229" s="99" t="s">
        <v>341</v>
      </c>
      <c r="B229" s="99" t="s">
        <v>342</v>
      </c>
      <c r="C229" s="99" t="s">
        <v>76</v>
      </c>
      <c r="D229" s="100" t="str">
        <f t="shared" si="4"/>
        <v>BK134  - Nakornpathom 73170 Mahidolwittayaanusorn</v>
      </c>
    </row>
    <row r="230" spans="1:4" ht="12.75">
      <c r="A230" s="99" t="s">
        <v>343</v>
      </c>
      <c r="B230" s="99" t="s">
        <v>344</v>
      </c>
      <c r="C230" s="99" t="s">
        <v>76</v>
      </c>
      <c r="D230" s="100" t="str">
        <f t="shared" si="4"/>
        <v>BK135  - Nakornpathom 73000 Praprathomwittayalai</v>
      </c>
    </row>
    <row r="231" spans="1:4" ht="12.75">
      <c r="A231" s="99" t="s">
        <v>345</v>
      </c>
      <c r="B231" s="99" t="s">
        <v>346</v>
      </c>
      <c r="C231" s="99" t="s">
        <v>76</v>
      </c>
      <c r="D231" s="100" t="str">
        <f t="shared" si="4"/>
        <v>BK136  - Nakornpathom 73000 Rachineeburana</v>
      </c>
    </row>
    <row r="232" spans="1:4" ht="12.75">
      <c r="A232" s="99" t="s">
        <v>347</v>
      </c>
      <c r="B232" s="99" t="s">
        <v>348</v>
      </c>
      <c r="C232" s="99" t="s">
        <v>76</v>
      </c>
      <c r="D232" s="100" t="str">
        <f t="shared" si="4"/>
        <v>BK137  - Nakornpathom 73000 Sirinthornrajawittayalai</v>
      </c>
    </row>
    <row r="233" spans="1:4" ht="12.75">
      <c r="A233" s="99" t="s">
        <v>349</v>
      </c>
      <c r="B233" s="99" t="s">
        <v>350</v>
      </c>
      <c r="C233" s="99" t="s">
        <v>76</v>
      </c>
      <c r="D233" s="100" t="str">
        <f t="shared" si="4"/>
        <v>BK138  - Nakornpathom 73170 Kanjanaphisekwittayalainak</v>
      </c>
    </row>
    <row r="234" spans="1:4" ht="12.75">
      <c r="A234" s="99" t="s">
        <v>351</v>
      </c>
      <c r="B234" s="99" t="s">
        <v>352</v>
      </c>
      <c r="C234" s="99" t="s">
        <v>76</v>
      </c>
      <c r="D234" s="100" t="str">
        <f t="shared" si="4"/>
        <v>BK139  - Nakornpathom 73000 Satitmahawittayalaisilpako</v>
      </c>
    </row>
    <row r="235" spans="1:4" ht="12.75">
      <c r="A235" s="99" t="s">
        <v>353</v>
      </c>
      <c r="B235" s="99" t="s">
        <v>354</v>
      </c>
      <c r="C235" s="99" t="s">
        <v>76</v>
      </c>
      <c r="D235" s="100" t="str">
        <f t="shared" si="4"/>
        <v>BK140  - Nakornpathom 73170 RAttanakosinsomphodsalaya</v>
      </c>
    </row>
    <row r="236" spans="1:4" ht="12.75">
      <c r="A236" s="99" t="s">
        <v>355</v>
      </c>
      <c r="B236" s="99" t="s">
        <v>356</v>
      </c>
      <c r="C236" s="99" t="s">
        <v>76</v>
      </c>
      <c r="D236" s="100" t="str">
        <f t="shared" si="4"/>
        <v>BK141  - Kanchanaburi 71000 Kanjananukhro</v>
      </c>
    </row>
    <row r="237" spans="1:4" ht="12.75">
      <c r="A237" s="99" t="s">
        <v>357</v>
      </c>
      <c r="B237" s="99" t="s">
        <v>358</v>
      </c>
      <c r="C237" s="99" t="s">
        <v>76</v>
      </c>
      <c r="D237" s="100" t="str">
        <f t="shared" si="4"/>
        <v>BK142  - Kanchanaburi 71000 Wisoottharangsri</v>
      </c>
    </row>
    <row r="238" spans="1:4" ht="12.75">
      <c r="A238" s="99" t="s">
        <v>359</v>
      </c>
      <c r="B238" s="99" t="s">
        <v>360</v>
      </c>
      <c r="C238" s="99" t="s">
        <v>76</v>
      </c>
      <c r="D238" s="100" t="str">
        <f t="shared" si="4"/>
        <v>BK143  - Kanchanaburi 71220 Prachamongkol</v>
      </c>
    </row>
    <row r="239" spans="1:4" ht="12.75">
      <c r="A239" s="99" t="s">
        <v>361</v>
      </c>
      <c r="B239" s="99" t="s">
        <v>362</v>
      </c>
      <c r="C239" s="99" t="s">
        <v>76</v>
      </c>
      <c r="D239" s="100" t="str">
        <f t="shared" si="4"/>
        <v>BK144  - Ratchaburi 70000 Benjamarachoothit Ratchaburi</v>
      </c>
    </row>
    <row r="240" spans="1:4" ht="12.75">
      <c r="A240" s="99" t="s">
        <v>363</v>
      </c>
      <c r="B240" s="99" t="s">
        <v>364</v>
      </c>
      <c r="C240" s="99" t="s">
        <v>76</v>
      </c>
      <c r="D240" s="100" t="str">
        <f t="shared" si="4"/>
        <v>BK145  - Ratchaburi 70000 Ratchaborikanukhro</v>
      </c>
    </row>
    <row r="241" spans="1:4" ht="12.75">
      <c r="A241" s="99" t="s">
        <v>365</v>
      </c>
      <c r="B241" s="99" t="s">
        <v>366</v>
      </c>
      <c r="C241" s="99" t="s">
        <v>76</v>
      </c>
      <c r="D241" s="100" t="str">
        <f t="shared" si="4"/>
        <v>BK146  - Ratchaburi 70120 Phothawattanasaenee</v>
      </c>
    </row>
    <row r="242" spans="1:4" ht="12.75">
      <c r="A242" s="99" t="s">
        <v>367</v>
      </c>
      <c r="B242" s="99" t="s">
        <v>368</v>
      </c>
      <c r="C242" s="99" t="s">
        <v>76</v>
      </c>
      <c r="D242" s="100" t="str">
        <f t="shared" si="4"/>
        <v>BK147  - Ratchaburi 70190 Krabyaiwongkusolkitpittayako</v>
      </c>
    </row>
    <row r="243" spans="1:4" ht="12.75">
      <c r="A243" s="99" t="s">
        <v>369</v>
      </c>
      <c r="B243" s="99" t="s">
        <v>370</v>
      </c>
      <c r="C243" s="99" t="s">
        <v>76</v>
      </c>
      <c r="D243" s="100" t="str">
        <f t="shared" si="4"/>
        <v>BK148  - Suphanburi 72180 Banharnjamsaiwittaya 3</v>
      </c>
    </row>
    <row r="244" spans="1:4" ht="12.75">
      <c r="A244" s="99" t="s">
        <v>371</v>
      </c>
      <c r="B244" s="99" t="s">
        <v>372</v>
      </c>
      <c r="C244" s="99" t="s">
        <v>76</v>
      </c>
      <c r="D244" s="100" t="str">
        <f t="shared" si="4"/>
        <v>BK149  - Samuthsakorn 74130 Oomnoisophonchanupatham</v>
      </c>
    </row>
    <row r="245" spans="1:4" ht="12.75">
      <c r="A245" s="99" t="s">
        <v>373</v>
      </c>
      <c r="B245" s="99" t="s">
        <v>374</v>
      </c>
      <c r="C245" s="99" t="s">
        <v>76</v>
      </c>
      <c r="D245" s="100" t="str">
        <f t="shared" si="4"/>
        <v>BK150  - Samuthsakorn 74000 Samuthsakornburana</v>
      </c>
    </row>
    <row r="246" spans="1:4" ht="12.75">
      <c r="A246" s="99" t="s">
        <v>375</v>
      </c>
      <c r="B246" s="99" t="s">
        <v>376</v>
      </c>
      <c r="C246" s="99" t="s">
        <v>76</v>
      </c>
      <c r="D246" s="100" t="str">
        <f t="shared" si="4"/>
        <v>BK151  - Phetchaburi 76000 Benjamatheputhit Petchaburi</v>
      </c>
    </row>
    <row r="247" spans="1:4" ht="12.75">
      <c r="A247" s="99" t="s">
        <v>377</v>
      </c>
      <c r="B247" s="99" t="s">
        <v>378</v>
      </c>
      <c r="C247" s="99" t="s">
        <v>76</v>
      </c>
      <c r="D247" s="100" t="str">
        <f t="shared" si="4"/>
        <v>BK152  - Prachaubkirikhan 77110 Wangklaikanhwol</v>
      </c>
    </row>
    <row r="248" spans="1:4" ht="12.75">
      <c r="A248" s="99" t="s">
        <v>379</v>
      </c>
      <c r="B248" s="99" t="s">
        <v>380</v>
      </c>
      <c r="C248" s="99" t="s">
        <v>76</v>
      </c>
      <c r="D248" s="100" t="str">
        <f t="shared" si="4"/>
        <v>BK153  - Samuthsongkhram 75000 Thawaranukool</v>
      </c>
    </row>
    <row r="249" spans="1:4" ht="12.75">
      <c r="A249" s="99" t="s">
        <v>381</v>
      </c>
      <c r="B249" s="99" t="s">
        <v>382</v>
      </c>
      <c r="C249" s="99" t="s">
        <v>76</v>
      </c>
      <c r="D249" s="100" t="str">
        <f t="shared" si="4"/>
        <v>BK154  - Samuthprakarn 10130 Wisootthikasattree</v>
      </c>
    </row>
    <row r="250" spans="1:4" ht="12.75">
      <c r="A250" s="99" t="s">
        <v>383</v>
      </c>
      <c r="B250" s="99" t="s">
        <v>384</v>
      </c>
      <c r="C250" s="99" t="s">
        <v>76</v>
      </c>
      <c r="D250" s="100" t="str">
        <f t="shared" si="4"/>
        <v>BK155  - Samuthprakarn 10270 Samuthprakarn</v>
      </c>
    </row>
    <row r="251" spans="1:4" ht="12.75">
      <c r="A251" s="99" t="s">
        <v>385</v>
      </c>
      <c r="B251" s="99" t="s">
        <v>386</v>
      </c>
      <c r="C251" s="99" t="s">
        <v>76</v>
      </c>
      <c r="D251" s="100" t="str">
        <f t="shared" si="4"/>
        <v>BK156  - Samuthprakarn 10270 Satreesamuthprakarn</v>
      </c>
    </row>
    <row r="252" spans="1:4" ht="12.75">
      <c r="A252" s="99" t="s">
        <v>387</v>
      </c>
      <c r="B252" s="99" t="s">
        <v>388</v>
      </c>
      <c r="C252" s="99" t="s">
        <v>76</v>
      </c>
      <c r="D252" s="100" t="str">
        <f t="shared" si="4"/>
        <v>BK157  - Samuthprakarn 10270 Mattayomdansamrong</v>
      </c>
    </row>
    <row r="253" spans="1:4" ht="12.75">
      <c r="A253" s="99" t="s">
        <v>389</v>
      </c>
      <c r="B253" s="99" t="s">
        <v>390</v>
      </c>
      <c r="C253" s="99" t="s">
        <v>76</v>
      </c>
      <c r="D253" s="100" t="str">
        <f t="shared" si="4"/>
        <v>BK158  - Samuthprakarn 10540 Pooncharoenwittayakom</v>
      </c>
    </row>
    <row r="254" spans="1:4" ht="12.75">
      <c r="A254" s="99" t="s">
        <v>391</v>
      </c>
      <c r="B254" s="99" t="s">
        <v>392</v>
      </c>
      <c r="C254" s="99" t="s">
        <v>76</v>
      </c>
      <c r="D254" s="100" t="str">
        <f t="shared" si="4"/>
        <v>BK159  - Samuthprakarn 10540 Rajwinitbangkaew</v>
      </c>
    </row>
    <row r="255" spans="1:4" ht="12.75">
      <c r="A255" s="99" t="s">
        <v>393</v>
      </c>
      <c r="B255" s="99" t="s">
        <v>394</v>
      </c>
      <c r="C255" s="99" t="s">
        <v>76</v>
      </c>
      <c r="D255" s="100" t="str">
        <f t="shared" si="4"/>
        <v>BK160  - Samuthprakarn 10560 Nawamintriumudomsuksapatt</v>
      </c>
    </row>
    <row r="256" spans="1:4" ht="12.75">
      <c r="A256" s="99" t="s">
        <v>395</v>
      </c>
      <c r="B256" s="99" t="s">
        <v>396</v>
      </c>
      <c r="C256" s="99" t="s">
        <v>76</v>
      </c>
      <c r="D256" s="100" t="str">
        <f t="shared" si="4"/>
        <v>BK161  - Nakornnayok 26000 Nakornnayokwittayakom</v>
      </c>
    </row>
    <row r="257" spans="1:4" ht="12.75">
      <c r="A257" s="99" t="s">
        <v>397</v>
      </c>
      <c r="B257" s="99" t="s">
        <v>398</v>
      </c>
      <c r="C257" s="99" t="s">
        <v>76</v>
      </c>
      <c r="D257" s="100" t="str">
        <f t="shared" si="4"/>
        <v>BK162  - Prajeenburi 25000 Prajeenkalayanee</v>
      </c>
    </row>
    <row r="258" spans="1:4" ht="12.75">
      <c r="A258" s="99" t="s">
        <v>399</v>
      </c>
      <c r="B258" s="99" t="s">
        <v>400</v>
      </c>
      <c r="C258" s="99" t="s">
        <v>76</v>
      </c>
      <c r="D258" s="100" t="str">
        <f t="shared" si="4"/>
        <v>BK163  - Samuthprakarn 10270 St.Josephbangna</v>
      </c>
    </row>
    <row r="259" spans="1:4" ht="12.75">
      <c r="A259" s="99" t="s">
        <v>401</v>
      </c>
      <c r="B259" s="99" t="s">
        <v>402</v>
      </c>
      <c r="C259" s="99" t="s">
        <v>76</v>
      </c>
      <c r="D259" s="100" t="str">
        <f t="shared" si="4"/>
        <v>BK164  - Chantaburi 22000 Sriyanusorn</v>
      </c>
    </row>
    <row r="260" spans="1:4" ht="12.75">
      <c r="A260" s="99" t="s">
        <v>403</v>
      </c>
      <c r="B260" s="99" t="s">
        <v>404</v>
      </c>
      <c r="C260" s="99" t="s">
        <v>76</v>
      </c>
      <c r="D260" s="100" t="str">
        <f t="shared" si="4"/>
        <v>BK165  - Chonburi 20000 Chonkalyanukoon</v>
      </c>
    </row>
    <row r="261" spans="1:4" ht="12.75">
      <c r="A261" s="99" t="s">
        <v>405</v>
      </c>
      <c r="B261" s="99" t="s">
        <v>406</v>
      </c>
      <c r="C261" s="99" t="s">
        <v>76</v>
      </c>
      <c r="D261" s="100" t="str">
        <f t="shared" si="4"/>
        <v>BK166  - Chonburi 20110 Sriracha</v>
      </c>
    </row>
    <row r="262" spans="1:4" ht="12.75">
      <c r="A262" s="99" t="s">
        <v>407</v>
      </c>
      <c r="B262" s="99" t="s">
        <v>408</v>
      </c>
      <c r="C262" s="99" t="s">
        <v>76</v>
      </c>
      <c r="D262" s="100" t="str">
        <f t="shared" si="4"/>
        <v>BK167  - Rayong 21000 Rayongwittayakom</v>
      </c>
    </row>
    <row r="263" spans="1:4" ht="12.75">
      <c r="A263" s="99" t="s">
        <v>409</v>
      </c>
      <c r="B263" s="99" t="s">
        <v>410</v>
      </c>
      <c r="C263" s="99" t="s">
        <v>76</v>
      </c>
      <c r="D263" s="100" t="str">
        <f t="shared" si="4"/>
        <v>BK168  - Chonburi 20131 Satitpiboonbumpen</v>
      </c>
    </row>
    <row r="264" spans="1:4" ht="12.75">
      <c r="A264" s="99" t="s">
        <v>411</v>
      </c>
      <c r="B264" s="99" t="s">
        <v>412</v>
      </c>
      <c r="C264" s="99" t="s">
        <v>76</v>
      </c>
      <c r="D264" s="100" t="str">
        <f t="shared" si="4"/>
        <v>BK169  - Bangkok10510 Satreesethabuthbumpen</v>
      </c>
    </row>
    <row r="265" spans="1:4" ht="12.75">
      <c r="A265" s="99" t="s">
        <v>413</v>
      </c>
      <c r="B265" s="99" t="s">
        <v>414</v>
      </c>
      <c r="C265" s="99" t="s">
        <v>76</v>
      </c>
      <c r="D265" s="100" t="str">
        <f t="shared" si="4"/>
        <v>BK170  - Bangkok 10330 Satit Patumwan</v>
      </c>
    </row>
    <row r="266" spans="1:4" ht="12.75">
      <c r="A266" s="99" t="s">
        <v>415</v>
      </c>
      <c r="B266" s="99" t="s">
        <v>416</v>
      </c>
      <c r="C266" s="99" t="s">
        <v>76</v>
      </c>
      <c r="D266" s="100" t="str">
        <f t="shared" si="4"/>
        <v>BK171  - Bangkok 10300 Vajiravudh College</v>
      </c>
    </row>
    <row r="267" spans="1:4" ht="12.75">
      <c r="A267" s="99" t="s">
        <v>417</v>
      </c>
      <c r="B267" s="99" t="s">
        <v>418</v>
      </c>
      <c r="C267" s="99" t="s">
        <v>69</v>
      </c>
      <c r="D267" s="100" t="str">
        <f t="shared" si="4"/>
        <v>BKK    - Bangkok Pattana</v>
      </c>
    </row>
    <row r="268" spans="1:4" ht="12.75">
      <c r="A268" s="99" t="s">
        <v>419</v>
      </c>
      <c r="B268" s="99" t="s">
        <v>420</v>
      </c>
      <c r="C268" s="99" t="s">
        <v>421</v>
      </c>
      <c r="D268" s="100" t="str">
        <f t="shared" si="4"/>
        <v>CM001  - Chiangmai 50000 Kawilawittayalai</v>
      </c>
    </row>
    <row r="269" spans="1:4" ht="12.75">
      <c r="A269" s="99" t="s">
        <v>422</v>
      </c>
      <c r="B269" s="99" t="s">
        <v>423</v>
      </c>
      <c r="C269" s="99" t="s">
        <v>421</v>
      </c>
      <c r="D269" s="100" t="str">
        <f t="shared" si="4"/>
        <v>CM002  - Chiangmai 50200 Yuparajwittayalai</v>
      </c>
    </row>
    <row r="270" spans="1:4" ht="12.75">
      <c r="A270" s="99" t="s">
        <v>424</v>
      </c>
      <c r="B270" s="99" t="s">
        <v>425</v>
      </c>
      <c r="C270" s="99" t="s">
        <v>421</v>
      </c>
      <c r="D270" s="100" t="str">
        <f t="shared" si="4"/>
        <v>CM003  - Chiangmai 50200 Wattanothaiphayap</v>
      </c>
    </row>
    <row r="271" spans="1:4" ht="12.75">
      <c r="A271" s="99" t="s">
        <v>426</v>
      </c>
      <c r="B271" s="99" t="s">
        <v>427</v>
      </c>
      <c r="C271" s="99" t="s">
        <v>421</v>
      </c>
      <c r="D271" s="100" t="str">
        <f t="shared" si="4"/>
        <v>CM004  - Chiangmai 50130 Omneua</v>
      </c>
    </row>
    <row r="272" spans="1:4" ht="12.75">
      <c r="A272" s="99" t="s">
        <v>428</v>
      </c>
      <c r="B272" s="99" t="s">
        <v>429</v>
      </c>
      <c r="C272" s="99" t="s">
        <v>421</v>
      </c>
      <c r="D272" s="100" t="str">
        <f t="shared" si="4"/>
        <v>CM005  - Chiangmai 50130 Sankhamphang</v>
      </c>
    </row>
    <row r="273" spans="1:4" ht="12.75">
      <c r="A273" s="99" t="s">
        <v>430</v>
      </c>
      <c r="B273" s="99" t="s">
        <v>431</v>
      </c>
      <c r="C273" s="99" t="s">
        <v>421</v>
      </c>
      <c r="D273" s="100" t="str">
        <f t="shared" si="4"/>
        <v>CM006  - Chiangmai 50180 Maerimwittayakom</v>
      </c>
    </row>
    <row r="274" spans="1:4" ht="12.75">
      <c r="A274" s="99" t="s">
        <v>432</v>
      </c>
      <c r="B274" s="99" t="s">
        <v>433</v>
      </c>
      <c r="C274" s="99" t="s">
        <v>421</v>
      </c>
      <c r="D274" s="100" t="str">
        <f t="shared" si="4"/>
        <v>CM007  - Chiangmai 50180 Nawamintrachoothit Phayap</v>
      </c>
    </row>
    <row r="275" spans="1:4" ht="12.75">
      <c r="A275" s="99" t="s">
        <v>434</v>
      </c>
      <c r="B275" s="99" t="s">
        <v>435</v>
      </c>
      <c r="C275" s="99" t="s">
        <v>421</v>
      </c>
      <c r="D275" s="100" t="str">
        <f t="shared" si="4"/>
        <v>CM008  - Chiangmai 50190 Phraopittayakom</v>
      </c>
    </row>
    <row r="276" spans="1:4" ht="12.75">
      <c r="A276" s="99" t="s">
        <v>436</v>
      </c>
      <c r="B276" s="99" t="s">
        <v>437</v>
      </c>
      <c r="C276" s="99" t="s">
        <v>421</v>
      </c>
      <c r="D276" s="100" t="str">
        <f t="shared" si="4"/>
        <v>CM009  - Chiangmai 50120 Sanpathongwittayakom</v>
      </c>
    </row>
    <row r="277" spans="1:4" ht="12.75">
      <c r="A277" s="99" t="s">
        <v>438</v>
      </c>
      <c r="B277" s="99" t="s">
        <v>439</v>
      </c>
      <c r="C277" s="99" t="s">
        <v>421</v>
      </c>
      <c r="D277" s="100" t="str">
        <f t="shared" si="4"/>
        <v>CM010  - Chiangmai 50120 Debsirin Chiangmai</v>
      </c>
    </row>
    <row r="278" spans="1:4" ht="12.75">
      <c r="A278" s="99" t="s">
        <v>440</v>
      </c>
      <c r="B278" s="99" t="s">
        <v>441</v>
      </c>
      <c r="C278" s="99" t="s">
        <v>421</v>
      </c>
      <c r="D278" s="100" t="str">
        <f t="shared" si="4"/>
        <v>CM011  - Chiangmai 50230 Hangdongratrajooppatham</v>
      </c>
    </row>
    <row r="279" spans="1:4" ht="12.75">
      <c r="A279" s="99" t="s">
        <v>442</v>
      </c>
      <c r="B279" s="99" t="s">
        <v>443</v>
      </c>
      <c r="C279" s="99" t="s">
        <v>421</v>
      </c>
      <c r="D279" s="100" t="str">
        <f t="shared" si="4"/>
        <v>CM012  - Chiangmai 50240 Hotpittayakom</v>
      </c>
    </row>
    <row r="280" spans="1:4" ht="12.75">
      <c r="A280" s="99" t="s">
        <v>444</v>
      </c>
      <c r="B280" s="99" t="s">
        <v>445</v>
      </c>
      <c r="C280" s="99" t="s">
        <v>421</v>
      </c>
      <c r="D280" s="100" t="str">
        <f t="shared" si="4"/>
        <v>CM013  - Chiangmai 50000 Wareechiangmai</v>
      </c>
    </row>
    <row r="281" spans="1:4" ht="12.75">
      <c r="A281" s="99" t="s">
        <v>446</v>
      </c>
      <c r="B281" s="99" t="s">
        <v>447</v>
      </c>
      <c r="C281" s="99" t="s">
        <v>421</v>
      </c>
      <c r="D281" s="100" t="str">
        <f t="shared" si="4"/>
        <v>CM014  - Chiangmai 50200 Satitmahawittayalaichiangmai</v>
      </c>
    </row>
    <row r="282" spans="1:4" ht="12.75">
      <c r="A282" s="99" t="s">
        <v>448</v>
      </c>
      <c r="B282" s="99" t="s">
        <v>449</v>
      </c>
      <c r="C282" s="99" t="s">
        <v>421</v>
      </c>
      <c r="D282" s="100" t="str">
        <f t="shared" si="4"/>
        <v>CM015  - Chiangmai 50000 Darawittayalai</v>
      </c>
    </row>
    <row r="283" spans="1:4" ht="12.75">
      <c r="A283" s="99" t="s">
        <v>450</v>
      </c>
      <c r="B283" s="99" t="s">
        <v>451</v>
      </c>
      <c r="C283" s="99" t="s">
        <v>421</v>
      </c>
      <c r="D283" s="100" t="str">
        <f t="shared" si="4"/>
        <v>CM016  - Chiangmai 50000 Montfordwittayalai</v>
      </c>
    </row>
    <row r="284" spans="1:4" ht="12.75">
      <c r="A284" s="99" t="s">
        <v>452</v>
      </c>
      <c r="B284" s="99" t="s">
        <v>453</v>
      </c>
      <c r="C284" s="99" t="s">
        <v>421</v>
      </c>
      <c r="D284" s="100" t="str">
        <f t="shared" si="4"/>
        <v>CM017  - Chiangmai 50000 Princeroyalwittayalai</v>
      </c>
    </row>
    <row r="285" spans="1:4" ht="12.75">
      <c r="A285" s="99" t="s">
        <v>454</v>
      </c>
      <c r="B285" s="99" t="s">
        <v>455</v>
      </c>
      <c r="C285" s="99" t="s">
        <v>421</v>
      </c>
      <c r="D285" s="100" t="str">
        <f aca="true" t="shared" si="5" ref="D285:D348">A285&amp;" - "&amp;B285</f>
        <v>CM018  - Chiangmai 50100 Rejeenacheriwittayalai</v>
      </c>
    </row>
    <row r="286" spans="1:4" ht="12.75">
      <c r="A286" s="99" t="s">
        <v>456</v>
      </c>
      <c r="B286" s="99" t="s">
        <v>457</v>
      </c>
      <c r="C286" s="99" t="s">
        <v>421</v>
      </c>
      <c r="D286" s="100" t="str">
        <f t="shared" si="5"/>
        <v>CM019  - Chiangmai 51000 Wachirawit Highshool Section</v>
      </c>
    </row>
    <row r="287" spans="1:4" ht="12.75">
      <c r="A287" s="99" t="s">
        <v>458</v>
      </c>
      <c r="B287" s="99" t="s">
        <v>459</v>
      </c>
      <c r="C287" s="99" t="s">
        <v>421</v>
      </c>
      <c r="D287" s="100" t="str">
        <f t="shared" si="5"/>
        <v>CM020  - Chiangmai 57000 Samakkeewittayakom Craidelf10</v>
      </c>
    </row>
    <row r="288" spans="1:4" ht="12.75">
      <c r="A288" s="99" t="s">
        <v>460</v>
      </c>
      <c r="B288" s="99" t="s">
        <v>461</v>
      </c>
      <c r="C288" s="99" t="s">
        <v>421</v>
      </c>
      <c r="D288" s="100" t="str">
        <f t="shared" si="5"/>
        <v>CM021  - Chiangmai 57000 Damrongrajsongkho Craidelf10</v>
      </c>
    </row>
    <row r="289" spans="1:4" ht="12.75">
      <c r="A289" s="99" t="s">
        <v>462</v>
      </c>
      <c r="B289" s="99" t="s">
        <v>463</v>
      </c>
      <c r="C289" s="99" t="s">
        <v>421</v>
      </c>
      <c r="D289" s="100" t="str">
        <f t="shared" si="5"/>
        <v>CM022  - Chiangmai 57110 Maechanwittayakom Craidelf10</v>
      </c>
    </row>
    <row r="290" spans="1:4" ht="12.75">
      <c r="A290" s="99" t="s">
        <v>464</v>
      </c>
      <c r="B290" s="99" t="s">
        <v>465</v>
      </c>
      <c r="C290" s="99" t="s">
        <v>421</v>
      </c>
      <c r="D290" s="100" t="str">
        <f t="shared" si="5"/>
        <v>CM023  - Phrae 54000 Nareerat</v>
      </c>
    </row>
    <row r="291" spans="1:4" ht="12.75">
      <c r="A291" s="99" t="s">
        <v>466</v>
      </c>
      <c r="B291" s="99" t="s">
        <v>467</v>
      </c>
      <c r="C291" s="99" t="s">
        <v>421</v>
      </c>
      <c r="D291" s="100" t="str">
        <f t="shared" si="5"/>
        <v>CM024  - Phrae 54000 Piriyalai</v>
      </c>
    </row>
    <row r="292" spans="1:4" ht="12.75">
      <c r="A292" s="99" t="s">
        <v>468</v>
      </c>
      <c r="B292" s="99" t="s">
        <v>65</v>
      </c>
      <c r="C292" s="99" t="s">
        <v>421</v>
      </c>
      <c r="D292" s="100" t="str">
        <f t="shared" si="5"/>
        <v>CM025  - x</v>
      </c>
    </row>
    <row r="293" spans="1:4" ht="12.75">
      <c r="A293" s="99" t="s">
        <v>469</v>
      </c>
      <c r="B293" s="99" t="s">
        <v>470</v>
      </c>
      <c r="C293" s="99" t="s">
        <v>421</v>
      </c>
      <c r="D293" s="100" t="str">
        <f t="shared" si="5"/>
        <v>CM026  - Payao 56000 Payaoprasartwit</v>
      </c>
    </row>
    <row r="294" spans="1:4" ht="12.75">
      <c r="A294" s="99" t="s">
        <v>471</v>
      </c>
      <c r="B294" s="99" t="s">
        <v>65</v>
      </c>
      <c r="C294" s="99" t="s">
        <v>421</v>
      </c>
      <c r="D294" s="100" t="str">
        <f t="shared" si="5"/>
        <v>CM027  - x</v>
      </c>
    </row>
    <row r="295" spans="1:4" ht="12.75">
      <c r="A295" s="99" t="s">
        <v>472</v>
      </c>
      <c r="B295" s="99" t="s">
        <v>473</v>
      </c>
      <c r="C295" s="99" t="s">
        <v>421</v>
      </c>
      <c r="D295" s="100" t="str">
        <f t="shared" si="5"/>
        <v>CM028  - Payao 56000 Fhakkwanwittayakom</v>
      </c>
    </row>
    <row r="296" spans="1:4" ht="12.75">
      <c r="A296" s="99" t="s">
        <v>474</v>
      </c>
      <c r="B296" s="99" t="s">
        <v>475</v>
      </c>
      <c r="C296" s="99" t="s">
        <v>421</v>
      </c>
      <c r="D296" s="100" t="str">
        <f t="shared" si="5"/>
        <v>CM029  - Payao 56120 Dokkhamtai</v>
      </c>
    </row>
    <row r="297" spans="1:4" ht="12.75">
      <c r="A297" s="99" t="s">
        <v>476</v>
      </c>
      <c r="B297" s="99" t="s">
        <v>477</v>
      </c>
      <c r="C297" s="99" t="s">
        <v>421</v>
      </c>
      <c r="D297" s="100" t="str">
        <f t="shared" si="5"/>
        <v>CM030  - Payao 56120 Thampinwittayakom</v>
      </c>
    </row>
    <row r="298" spans="1:4" ht="12.75">
      <c r="A298" s="99" t="s">
        <v>478</v>
      </c>
      <c r="B298" s="99" t="s">
        <v>65</v>
      </c>
      <c r="C298" s="99" t="s">
        <v>421</v>
      </c>
      <c r="D298" s="100" t="str">
        <f t="shared" si="5"/>
        <v>CM031  - x</v>
      </c>
    </row>
    <row r="299" spans="1:4" ht="12.75">
      <c r="A299" s="99" t="s">
        <v>479</v>
      </c>
      <c r="B299" s="99" t="s">
        <v>480</v>
      </c>
      <c r="C299" s="99" t="s">
        <v>421</v>
      </c>
      <c r="D299" s="100" t="str">
        <f t="shared" si="5"/>
        <v>CM032  - Payao 56120 Chiengmuanwittayakom</v>
      </c>
    </row>
    <row r="300" spans="1:4" ht="12.75">
      <c r="A300" s="99" t="s">
        <v>481</v>
      </c>
      <c r="B300" s="99" t="s">
        <v>482</v>
      </c>
      <c r="C300" s="99" t="s">
        <v>421</v>
      </c>
      <c r="D300" s="100" t="str">
        <f t="shared" si="5"/>
        <v>CM033  - Payao 56120 Phoosangwittayakom</v>
      </c>
    </row>
    <row r="301" spans="1:4" ht="12.75">
      <c r="A301" s="99" t="s">
        <v>483</v>
      </c>
      <c r="B301" s="99" t="s">
        <v>484</v>
      </c>
      <c r="C301" s="99" t="s">
        <v>421</v>
      </c>
      <c r="D301" s="100" t="str">
        <f t="shared" si="5"/>
        <v>CM034  - Lampang 52100 Kelangnakom</v>
      </c>
    </row>
    <row r="302" spans="1:4" ht="12.75">
      <c r="A302" s="99" t="s">
        <v>485</v>
      </c>
      <c r="B302" s="99" t="s">
        <v>486</v>
      </c>
      <c r="C302" s="99" t="s">
        <v>421</v>
      </c>
      <c r="D302" s="100" t="str">
        <f t="shared" si="5"/>
        <v>CM035  - Lampang 52000 Bunyawat Witthayalai</v>
      </c>
    </row>
    <row r="303" spans="1:4" ht="12.75">
      <c r="A303" s="99" t="s">
        <v>487</v>
      </c>
      <c r="B303" s="99" t="s">
        <v>488</v>
      </c>
      <c r="C303" s="99" t="s">
        <v>421</v>
      </c>
      <c r="D303" s="100" t="str">
        <f t="shared" si="5"/>
        <v>CM036  - Lampang 52100 Lampangkalayanee</v>
      </c>
    </row>
    <row r="304" spans="1:4" ht="12.75">
      <c r="A304" s="99" t="s">
        <v>489</v>
      </c>
      <c r="B304" s="99" t="s">
        <v>490</v>
      </c>
      <c r="C304" s="99" t="s">
        <v>421</v>
      </c>
      <c r="D304" s="100" t="str">
        <f t="shared" si="5"/>
        <v>CM037  - Lampang 52100 Assumption Lampang</v>
      </c>
    </row>
    <row r="305" spans="1:4" ht="12.75">
      <c r="A305" s="99" t="s">
        <v>491</v>
      </c>
      <c r="B305" s="99" t="s">
        <v>492</v>
      </c>
      <c r="C305" s="99" t="s">
        <v>421</v>
      </c>
      <c r="D305" s="100" t="str">
        <f t="shared" si="5"/>
        <v>CM038  - Lampang 52000 Arunothi Lampang</v>
      </c>
    </row>
    <row r="306" spans="1:4" ht="12.75">
      <c r="A306" s="99" t="s">
        <v>493</v>
      </c>
      <c r="B306" s="99" t="s">
        <v>494</v>
      </c>
      <c r="C306" s="99" t="s">
        <v>421</v>
      </c>
      <c r="D306" s="100" t="str">
        <f t="shared" si="5"/>
        <v>CM039  - Lampoon 51000 Jakkhamkanatorn</v>
      </c>
    </row>
    <row r="307" spans="1:4" ht="12.75">
      <c r="A307" s="99" t="s">
        <v>495</v>
      </c>
      <c r="B307" s="99" t="s">
        <v>496</v>
      </c>
      <c r="C307" s="99" t="s">
        <v>421</v>
      </c>
      <c r="D307" s="100" t="str">
        <f t="shared" si="5"/>
        <v>CM040  - Phetchaboon 67000 Wittayanukulnaree</v>
      </c>
    </row>
    <row r="308" spans="1:4" ht="12.75">
      <c r="A308" s="99" t="s">
        <v>497</v>
      </c>
      <c r="B308" s="99" t="s">
        <v>65</v>
      </c>
      <c r="C308" s="99" t="s">
        <v>421</v>
      </c>
      <c r="D308" s="100" t="str">
        <f t="shared" si="5"/>
        <v>CM041  - x</v>
      </c>
    </row>
    <row r="309" spans="1:4" ht="12.75">
      <c r="A309" s="99" t="s">
        <v>498</v>
      </c>
      <c r="B309" s="99" t="s">
        <v>499</v>
      </c>
      <c r="C309" s="99" t="s">
        <v>421</v>
      </c>
      <c r="D309" s="100" t="str">
        <f t="shared" si="5"/>
        <v>CM042  - Phetchaboon 67110 Lomsakwittayakom</v>
      </c>
    </row>
    <row r="310" spans="1:4" ht="12.75">
      <c r="A310" s="99" t="s">
        <v>500</v>
      </c>
      <c r="B310" s="99" t="s">
        <v>501</v>
      </c>
      <c r="C310" s="99" t="s">
        <v>421</v>
      </c>
      <c r="D310" s="100" t="str">
        <f t="shared" si="5"/>
        <v>CM043  - Phetchaboon 67120 Lomkaowittayakom</v>
      </c>
    </row>
    <row r="311" spans="1:4" ht="12.75">
      <c r="A311" s="99" t="s">
        <v>502</v>
      </c>
      <c r="B311" s="99" t="s">
        <v>503</v>
      </c>
      <c r="C311" s="99" t="s">
        <v>421</v>
      </c>
      <c r="D311" s="100" t="str">
        <f t="shared" si="5"/>
        <v>CM044  - Chiangmai 50000 Pingkarattana</v>
      </c>
    </row>
    <row r="312" spans="1:4" ht="12.75">
      <c r="A312" s="99" t="s">
        <v>504</v>
      </c>
      <c r="B312" s="99" t="s">
        <v>505</v>
      </c>
      <c r="C312" s="99" t="s">
        <v>421</v>
      </c>
      <c r="D312" s="100" t="str">
        <f t="shared" si="5"/>
        <v>CM045  - Lamphun 51000  Suanboonyopatham Lamphun</v>
      </c>
    </row>
    <row r="313" spans="1:4" ht="12.75">
      <c r="A313" s="99" t="s">
        <v>506</v>
      </c>
      <c r="B313" s="99" t="s">
        <v>507</v>
      </c>
      <c r="C313" s="99" t="s">
        <v>421</v>
      </c>
      <c r="D313" s="100" t="str">
        <f t="shared" si="5"/>
        <v>CM046  - Chiangmai 50280 Mae Ai Witthayakom</v>
      </c>
    </row>
    <row r="314" spans="1:4" ht="12.75">
      <c r="A314" s="99" t="s">
        <v>508</v>
      </c>
      <c r="B314" s="99" t="s">
        <v>509</v>
      </c>
      <c r="C314" s="99" t="s">
        <v>510</v>
      </c>
      <c r="D314" s="100" t="str">
        <f t="shared" si="5"/>
        <v>CR001  - Chiangrai 57000 Samakkeewittayakom</v>
      </c>
    </row>
    <row r="315" spans="1:4" ht="12.75">
      <c r="A315" s="99" t="s">
        <v>511</v>
      </c>
      <c r="B315" s="99" t="s">
        <v>512</v>
      </c>
      <c r="C315" s="99" t="s">
        <v>510</v>
      </c>
      <c r="D315" s="100" t="str">
        <f t="shared" si="5"/>
        <v>CR002  - Chiangrai 57000 Damrongrajsongkhor</v>
      </c>
    </row>
    <row r="316" spans="1:4" ht="12.75">
      <c r="A316" s="99" t="s">
        <v>513</v>
      </c>
      <c r="B316" s="99" t="s">
        <v>514</v>
      </c>
      <c r="C316" s="99" t="s">
        <v>510</v>
      </c>
      <c r="D316" s="100" t="str">
        <f t="shared" si="5"/>
        <v>CR003  - Chiangrai 57110 Maechanwittayakom</v>
      </c>
    </row>
    <row r="317" spans="1:4" ht="12.75">
      <c r="A317" s="99" t="s">
        <v>515</v>
      </c>
      <c r="B317" s="99" t="s">
        <v>516</v>
      </c>
      <c r="C317" s="99" t="s">
        <v>510</v>
      </c>
      <c r="D317" s="100" t="str">
        <f t="shared" si="5"/>
        <v>CR005  - Payao 56000 Payaopittayakom</v>
      </c>
    </row>
    <row r="318" spans="1:4" ht="12.75">
      <c r="A318" s="99" t="s">
        <v>517</v>
      </c>
      <c r="B318" s="99" t="s">
        <v>518</v>
      </c>
      <c r="C318" s="99" t="s">
        <v>510</v>
      </c>
      <c r="D318" s="100" t="str">
        <f t="shared" si="5"/>
        <v>CR006  - Payao 56120 Chiengkhamwittayakom</v>
      </c>
    </row>
    <row r="319" spans="1:4" ht="12.75">
      <c r="A319" s="99" t="s">
        <v>519</v>
      </c>
      <c r="B319" s="99" t="s">
        <v>520</v>
      </c>
      <c r="C319" s="99" t="s">
        <v>510</v>
      </c>
      <c r="D319" s="100" t="str">
        <f t="shared" si="5"/>
        <v>CR007  - Payao 56000 Chalemprakietsomdejprasrinakarin_</v>
      </c>
    </row>
    <row r="320" spans="1:4" ht="12.75">
      <c r="A320" s="99" t="s">
        <v>521</v>
      </c>
      <c r="B320" s="99" t="s">
        <v>473</v>
      </c>
      <c r="C320" s="99" t="s">
        <v>510</v>
      </c>
      <c r="D320" s="100" t="str">
        <f t="shared" si="5"/>
        <v>CR008  - Payao 56000 Fhakkwanwittayakom</v>
      </c>
    </row>
    <row r="321" spans="1:4" ht="12.75">
      <c r="A321" s="99" t="s">
        <v>522</v>
      </c>
      <c r="B321" s="99" t="s">
        <v>523</v>
      </c>
      <c r="C321" s="99" t="s">
        <v>524</v>
      </c>
      <c r="D321" s="100" t="str">
        <f t="shared" si="5"/>
        <v>HY001  - Nakornsrithammaraj 80000 Benjamarachoothit</v>
      </c>
    </row>
    <row r="322" spans="1:4" ht="12.75">
      <c r="A322" s="99" t="s">
        <v>525</v>
      </c>
      <c r="B322" s="99" t="s">
        <v>526</v>
      </c>
      <c r="C322" s="99" t="s">
        <v>524</v>
      </c>
      <c r="D322" s="100" t="str">
        <f t="shared" si="5"/>
        <v>HY002  - Nakornsrithammaraj 80000 Thanakornyannawaroph</v>
      </c>
    </row>
    <row r="323" spans="1:4" ht="12.75">
      <c r="A323" s="99" t="s">
        <v>527</v>
      </c>
      <c r="B323" s="99" t="s">
        <v>528</v>
      </c>
      <c r="C323" s="99" t="s">
        <v>524</v>
      </c>
      <c r="D323" s="100" t="str">
        <f t="shared" si="5"/>
        <v>HY003  - Nakornsrithammaraj 80000 Kalayaneesrithammara</v>
      </c>
    </row>
    <row r="324" spans="1:4" ht="12.75">
      <c r="A324" s="99" t="s">
        <v>529</v>
      </c>
      <c r="B324" s="99" t="s">
        <v>530</v>
      </c>
      <c r="C324" s="99" t="s">
        <v>524</v>
      </c>
      <c r="D324" s="100" t="str">
        <f t="shared" si="5"/>
        <v>HY004  - Nakornsrithammaraj 80110 Satreethungsong</v>
      </c>
    </row>
    <row r="325" spans="1:4" ht="12.75">
      <c r="A325" s="99" t="s">
        <v>531</v>
      </c>
      <c r="B325" s="99" t="s">
        <v>532</v>
      </c>
      <c r="C325" s="99" t="s">
        <v>524</v>
      </c>
      <c r="D325" s="100" t="str">
        <f t="shared" si="5"/>
        <v>HY005  - Nakornsrithammaraj 80140 Satreepakphanang</v>
      </c>
    </row>
    <row r="326" spans="1:4" ht="12.75">
      <c r="A326" s="99" t="s">
        <v>533</v>
      </c>
      <c r="B326" s="99" t="s">
        <v>534</v>
      </c>
      <c r="C326" s="99" t="s">
        <v>524</v>
      </c>
      <c r="D326" s="100" t="str">
        <f t="shared" si="5"/>
        <v>HY006  - Pattalung 93000 Pattalung</v>
      </c>
    </row>
    <row r="327" spans="1:4" ht="12.75">
      <c r="A327" s="99" t="s">
        <v>535</v>
      </c>
      <c r="B327" s="99" t="s">
        <v>536</v>
      </c>
      <c r="C327" s="99" t="s">
        <v>524</v>
      </c>
      <c r="D327" s="100" t="str">
        <f t="shared" si="5"/>
        <v>HY007  - Pattalung 93000 Satreepattalung</v>
      </c>
    </row>
    <row r="328" spans="1:4" ht="12.75">
      <c r="A328" s="99" t="s">
        <v>537</v>
      </c>
      <c r="B328" s="99" t="s">
        <v>538</v>
      </c>
      <c r="C328" s="99" t="s">
        <v>524</v>
      </c>
      <c r="D328" s="100" t="str">
        <f t="shared" si="5"/>
        <v>HY008  - Pattalung 93000 Pattalungpittayakom</v>
      </c>
    </row>
    <row r="329" spans="1:4" ht="12.75">
      <c r="A329" s="99" t="s">
        <v>539</v>
      </c>
      <c r="B329" s="99" t="s">
        <v>540</v>
      </c>
      <c r="C329" s="99" t="s">
        <v>524</v>
      </c>
      <c r="D329" s="100" t="str">
        <f t="shared" si="5"/>
        <v>HY009  - Pattani 94000 Dechapattayanukul</v>
      </c>
    </row>
    <row r="330" spans="1:4" ht="12.75">
      <c r="A330" s="99" t="s">
        <v>541</v>
      </c>
      <c r="B330" s="99" t="s">
        <v>542</v>
      </c>
      <c r="C330" s="99" t="s">
        <v>524</v>
      </c>
      <c r="D330" s="100" t="str">
        <f t="shared" si="5"/>
        <v>HY010  - Yala 95000 Kanarajbamrungyala</v>
      </c>
    </row>
    <row r="331" spans="1:4" ht="12.75">
      <c r="A331" s="99" t="s">
        <v>543</v>
      </c>
      <c r="B331" s="99" t="s">
        <v>544</v>
      </c>
      <c r="C331" s="99" t="s">
        <v>524</v>
      </c>
      <c r="D331" s="100" t="str">
        <f t="shared" si="5"/>
        <v>HY011  - Pattani 94000 Sathitsongklanakarin</v>
      </c>
    </row>
    <row r="332" spans="1:4" ht="12.75">
      <c r="A332" s="99" t="s">
        <v>545</v>
      </c>
      <c r="B332" s="99" t="s">
        <v>546</v>
      </c>
      <c r="C332" s="99" t="s">
        <v>524</v>
      </c>
      <c r="D332" s="100" t="str">
        <f t="shared" si="5"/>
        <v>HY012  - Songkla 90000 Mahawachirawut</v>
      </c>
    </row>
    <row r="333" spans="1:4" ht="12.75">
      <c r="A333" s="99" t="s">
        <v>547</v>
      </c>
      <c r="B333" s="99" t="s">
        <v>548</v>
      </c>
      <c r="C333" s="99" t="s">
        <v>524</v>
      </c>
      <c r="D333" s="100" t="str">
        <f t="shared" si="5"/>
        <v>HY013  - Songkla 90000 Waranareechaloem</v>
      </c>
    </row>
    <row r="334" spans="1:4" ht="12.75">
      <c r="A334" s="99" t="s">
        <v>549</v>
      </c>
      <c r="B334" s="99" t="s">
        <v>550</v>
      </c>
      <c r="C334" s="99" t="s">
        <v>524</v>
      </c>
      <c r="D334" s="100" t="str">
        <f t="shared" si="5"/>
        <v>HY014  - Songkla 90100 Nawamintrachuthit Taksin</v>
      </c>
    </row>
    <row r="335" spans="1:4" ht="12.75">
      <c r="A335" s="99" t="s">
        <v>551</v>
      </c>
      <c r="B335" s="99" t="s">
        <v>552</v>
      </c>
      <c r="C335" s="99" t="s">
        <v>524</v>
      </c>
      <c r="D335" s="100" t="str">
        <f t="shared" si="5"/>
        <v>HY015  - Songkla 90110 Hadyaiwittayalai</v>
      </c>
    </row>
    <row r="336" spans="1:4" ht="12.75">
      <c r="A336" s="99" t="s">
        <v>553</v>
      </c>
      <c r="B336" s="99" t="s">
        <v>554</v>
      </c>
      <c r="C336" s="99" t="s">
        <v>524</v>
      </c>
      <c r="D336" s="100" t="str">
        <f t="shared" si="5"/>
        <v>HY016  - Songkla 90110 Hadyaisomboonkulkanya</v>
      </c>
    </row>
    <row r="337" spans="1:4" ht="12.75">
      <c r="A337" s="99" t="s">
        <v>555</v>
      </c>
      <c r="B337" s="99" t="s">
        <v>556</v>
      </c>
      <c r="C337" s="99" t="s">
        <v>524</v>
      </c>
      <c r="D337" s="100" t="str">
        <f t="shared" si="5"/>
        <v>HY017  - Songkla 90250 Hadyaiwittayalai 2</v>
      </c>
    </row>
    <row r="338" spans="1:4" ht="12.75">
      <c r="A338" s="99" t="s">
        <v>557</v>
      </c>
      <c r="B338" s="99" t="s">
        <v>558</v>
      </c>
      <c r="C338" s="99" t="s">
        <v>524</v>
      </c>
      <c r="D338" s="100" t="str">
        <f t="shared" si="5"/>
        <v>HY018  - **</v>
      </c>
    </row>
    <row r="339" spans="1:4" ht="12.75">
      <c r="A339" s="99" t="s">
        <v>559</v>
      </c>
      <c r="B339" s="99" t="s">
        <v>560</v>
      </c>
      <c r="C339" s="99" t="s">
        <v>561</v>
      </c>
      <c r="D339" s="100" t="str">
        <f t="shared" si="5"/>
        <v>KK001  - Lei 42000 Leipittayakhom</v>
      </c>
    </row>
    <row r="340" spans="1:4" ht="12.75">
      <c r="A340" s="99" t="s">
        <v>562</v>
      </c>
      <c r="B340" s="99" t="s">
        <v>563</v>
      </c>
      <c r="C340" s="99" t="s">
        <v>561</v>
      </c>
      <c r="D340" s="100" t="str">
        <f t="shared" si="5"/>
        <v>KK002  - Udonthani 41000 Satreerachinuthit</v>
      </c>
    </row>
    <row r="341" spans="1:4" ht="12.75">
      <c r="A341" s="99" t="s">
        <v>564</v>
      </c>
      <c r="B341" s="99" t="s">
        <v>565</v>
      </c>
      <c r="C341" s="99" t="s">
        <v>561</v>
      </c>
      <c r="D341" s="100" t="str">
        <f t="shared" si="5"/>
        <v>KK003  - Kalasin 46110 Buakhao</v>
      </c>
    </row>
    <row r="342" spans="1:4" ht="12.75">
      <c r="A342" s="99" t="s">
        <v>566</v>
      </c>
      <c r="B342" s="99" t="s">
        <v>567</v>
      </c>
      <c r="C342" s="99" t="s">
        <v>561</v>
      </c>
      <c r="D342" s="100" t="str">
        <f t="shared" si="5"/>
        <v>KK004  - Sakonnakorn 47000 Sakonrajpittayanukul</v>
      </c>
    </row>
    <row r="343" spans="1:4" ht="12.75">
      <c r="A343" s="99" t="s">
        <v>568</v>
      </c>
      <c r="B343" s="99" t="s">
        <v>569</v>
      </c>
      <c r="C343" s="99" t="s">
        <v>561</v>
      </c>
      <c r="D343" s="100" t="str">
        <f t="shared" si="5"/>
        <v>KK005  - Sakonnakorn 47160 Pangkhonwittayakom</v>
      </c>
    </row>
    <row r="344" spans="1:4" ht="12.75">
      <c r="A344" s="99" t="s">
        <v>570</v>
      </c>
      <c r="B344" s="99" t="s">
        <v>571</v>
      </c>
      <c r="C344" s="99" t="s">
        <v>561</v>
      </c>
      <c r="D344" s="100" t="str">
        <f t="shared" si="5"/>
        <v>KK006  - Mahasarakham 44150 Sathitmahawittayalaimahasa</v>
      </c>
    </row>
    <row r="345" spans="1:4" ht="12.75">
      <c r="A345" s="99" t="s">
        <v>572</v>
      </c>
      <c r="B345" s="99" t="s">
        <v>573</v>
      </c>
      <c r="C345" s="99" t="s">
        <v>561</v>
      </c>
      <c r="D345" s="100" t="str">
        <f t="shared" si="5"/>
        <v>KK007  - Roied 45000 Satreesuksa</v>
      </c>
    </row>
    <row r="346" spans="1:4" ht="12.75">
      <c r="A346" s="99" t="s">
        <v>574</v>
      </c>
      <c r="B346" s="99" t="s">
        <v>575</v>
      </c>
      <c r="C346" s="99" t="s">
        <v>561</v>
      </c>
      <c r="D346" s="100" t="str">
        <f t="shared" si="5"/>
        <v>KK008  - Roied 45000 Roiedwittayalai</v>
      </c>
    </row>
    <row r="347" spans="1:4" ht="12.75">
      <c r="A347" s="99" t="s">
        <v>576</v>
      </c>
      <c r="B347" s="99" t="s">
        <v>577</v>
      </c>
      <c r="C347" s="99" t="s">
        <v>561</v>
      </c>
      <c r="D347" s="100" t="str">
        <f t="shared" si="5"/>
        <v>KK009  - Khonkaen 40000 Kalayanawat</v>
      </c>
    </row>
    <row r="348" spans="1:4" ht="12.75">
      <c r="A348" s="99" t="s">
        <v>578</v>
      </c>
      <c r="B348" s="99" t="s">
        <v>579</v>
      </c>
      <c r="C348" s="99" t="s">
        <v>561</v>
      </c>
      <c r="D348" s="100" t="str">
        <f t="shared" si="5"/>
        <v>KK010  - Khonkaen 40000 Kannakornwittayalai</v>
      </c>
    </row>
    <row r="349" spans="1:4" ht="12.75">
      <c r="A349" s="99" t="s">
        <v>580</v>
      </c>
      <c r="B349" s="99" t="s">
        <v>581</v>
      </c>
      <c r="C349" s="99" t="s">
        <v>561</v>
      </c>
      <c r="D349" s="100" t="str">
        <f aca="true" t="shared" si="6" ref="D349:D401">A349&amp;" - "&amp;B349</f>
        <v>KK011  - Chaiyaphoom 36000 Satreechaiyaphoom</v>
      </c>
    </row>
    <row r="350" spans="1:4" ht="12.75">
      <c r="A350" s="99" t="s">
        <v>582</v>
      </c>
      <c r="B350" s="99" t="s">
        <v>583</v>
      </c>
      <c r="C350" s="99" t="s">
        <v>561</v>
      </c>
      <c r="D350" s="100" t="str">
        <f t="shared" si="6"/>
        <v>KK012  - Nakornrajchasrima 30000 Rajchasreemawittayala</v>
      </c>
    </row>
    <row r="351" spans="1:4" ht="12.75">
      <c r="A351" s="99" t="s">
        <v>584</v>
      </c>
      <c r="B351" s="99" t="s">
        <v>585</v>
      </c>
      <c r="C351" s="99" t="s">
        <v>561</v>
      </c>
      <c r="D351" s="100" t="str">
        <f t="shared" si="6"/>
        <v>KK013  - Nakornrajchasrima 30000 Suranaree</v>
      </c>
    </row>
    <row r="352" spans="1:4" ht="12.75">
      <c r="A352" s="99" t="s">
        <v>586</v>
      </c>
      <c r="B352" s="99" t="s">
        <v>587</v>
      </c>
      <c r="C352" s="99" t="s">
        <v>561</v>
      </c>
      <c r="D352" s="100" t="str">
        <f t="shared" si="6"/>
        <v>KK014  - Nakornrajchasrima 30000 Boonyawattana</v>
      </c>
    </row>
    <row r="353" spans="1:4" ht="12.75">
      <c r="A353" s="99" t="s">
        <v>588</v>
      </c>
      <c r="B353" s="99" t="s">
        <v>589</v>
      </c>
      <c r="C353" s="99" t="s">
        <v>561</v>
      </c>
      <c r="D353" s="100" t="str">
        <f t="shared" si="6"/>
        <v>KK015  - Nakornrajchasrima 30310 Boonleuwittayanusorn</v>
      </c>
    </row>
    <row r="354" spans="1:4" ht="12.75">
      <c r="A354" s="99" t="s">
        <v>590</v>
      </c>
      <c r="B354" s="99" t="s">
        <v>591</v>
      </c>
      <c r="C354" s="99" t="s">
        <v>561</v>
      </c>
      <c r="D354" s="100" t="str">
        <f t="shared" si="6"/>
        <v>KK016  - Bureerum 31000 Burirampitthayakhom</v>
      </c>
    </row>
    <row r="355" spans="1:4" ht="12.75">
      <c r="A355" s="99" t="s">
        <v>592</v>
      </c>
      <c r="B355" s="99" t="s">
        <v>593</v>
      </c>
      <c r="C355" s="99" t="s">
        <v>561</v>
      </c>
      <c r="D355" s="100" t="str">
        <f t="shared" si="6"/>
        <v>KK017  - Surin 32000 Surawittayakarn</v>
      </c>
    </row>
    <row r="356" spans="1:4" ht="12.75">
      <c r="A356" s="99" t="s">
        <v>594</v>
      </c>
      <c r="B356" s="99" t="s">
        <v>595</v>
      </c>
      <c r="C356" s="99" t="s">
        <v>561</v>
      </c>
      <c r="D356" s="100" t="str">
        <f t="shared" si="6"/>
        <v>KK018  - Surin 32000 Sirindhorn</v>
      </c>
    </row>
    <row r="357" spans="1:4" ht="12.75">
      <c r="A357" s="99" t="s">
        <v>596</v>
      </c>
      <c r="B357" s="99" t="s">
        <v>597</v>
      </c>
      <c r="C357" s="99" t="s">
        <v>561</v>
      </c>
      <c r="D357" s="100" t="str">
        <f t="shared" si="6"/>
        <v>KK019  - Surin 32130 Rattanabureesurin</v>
      </c>
    </row>
    <row r="358" spans="1:4" ht="12.75">
      <c r="A358" s="99" t="s">
        <v>598</v>
      </c>
      <c r="B358" s="99" t="s">
        <v>599</v>
      </c>
      <c r="C358" s="99" t="s">
        <v>561</v>
      </c>
      <c r="D358" s="100" t="str">
        <f t="shared" si="6"/>
        <v>KK020  - Nakornrajchasrima 30000 Mareewittaya(Sorkho)</v>
      </c>
    </row>
    <row r="359" spans="1:4" ht="12.75">
      <c r="A359" s="99" t="s">
        <v>600</v>
      </c>
      <c r="B359" s="99" t="s">
        <v>601</v>
      </c>
      <c r="C359" s="99" t="s">
        <v>561</v>
      </c>
      <c r="D359" s="100" t="str">
        <f t="shared" si="6"/>
        <v>KK021  - Yasothorn 35000 Yasothornpittayakom</v>
      </c>
    </row>
    <row r="360" spans="1:4" ht="12.75">
      <c r="A360" s="99" t="s">
        <v>602</v>
      </c>
      <c r="B360" s="99" t="s">
        <v>603</v>
      </c>
      <c r="C360" s="99" t="s">
        <v>561</v>
      </c>
      <c r="D360" s="100" t="str">
        <f t="shared" si="6"/>
        <v>KK022  - Ubonrajchathanee 34000 Benjamamaharaj</v>
      </c>
    </row>
    <row r="361" spans="1:4" ht="12.75">
      <c r="A361" s="99" t="s">
        <v>604</v>
      </c>
      <c r="B361" s="99" t="s">
        <v>605</v>
      </c>
      <c r="C361" s="99" t="s">
        <v>561</v>
      </c>
      <c r="D361" s="100" t="str">
        <f t="shared" si="6"/>
        <v>KK023  - Ubonrajchathanee 34110 Phiboonmangsaharn</v>
      </c>
    </row>
    <row r="362" spans="1:4" ht="12.75">
      <c r="A362" s="99" t="s">
        <v>606</v>
      </c>
      <c r="B362" s="99" t="s">
        <v>607</v>
      </c>
      <c r="C362" s="99" t="s">
        <v>561</v>
      </c>
      <c r="D362" s="100" t="str">
        <f t="shared" si="6"/>
        <v>KK024  - Ubonrajchathanee 34000 Nareenukul</v>
      </c>
    </row>
    <row r="363" spans="1:4" ht="12.75">
      <c r="A363" s="99" t="s">
        <v>608</v>
      </c>
      <c r="B363" s="99" t="s">
        <v>609</v>
      </c>
      <c r="C363" s="99" t="s">
        <v>561</v>
      </c>
      <c r="D363" s="100" t="str">
        <f t="shared" si="6"/>
        <v>KK025  - Srisaket 33180 Srisaketwittayalai</v>
      </c>
    </row>
    <row r="364" spans="1:4" ht="12.75">
      <c r="A364" s="99" t="s">
        <v>610</v>
      </c>
      <c r="B364" s="99" t="s">
        <v>611</v>
      </c>
      <c r="C364" s="99" t="s">
        <v>561</v>
      </c>
      <c r="D364" s="100" t="str">
        <f t="shared" si="6"/>
        <v>KK026  - Nongkhai 43000 Pathumthep Witthayakarn</v>
      </c>
    </row>
    <row r="365" spans="1:4" ht="12.75">
      <c r="A365" s="99" t="s">
        <v>612</v>
      </c>
      <c r="B365" s="99" t="s">
        <v>613</v>
      </c>
      <c r="C365" s="99" t="s">
        <v>561</v>
      </c>
      <c r="D365" s="100" t="str">
        <f t="shared" si="6"/>
        <v>KK027  - Mahasarakham 44000 Phadungnaree</v>
      </c>
    </row>
    <row r="366" spans="1:4" ht="12.75">
      <c r="A366" s="99" t="s">
        <v>614</v>
      </c>
      <c r="B366" s="99" t="s">
        <v>615</v>
      </c>
      <c r="C366" s="99" t="s">
        <v>561</v>
      </c>
      <c r="D366" s="100" t="str">
        <f t="shared" si="6"/>
        <v>KK028  - Khonkaen 40130 Chumphaesuksa</v>
      </c>
    </row>
    <row r="367" spans="1:4" ht="12.75">
      <c r="A367" s="99" t="s">
        <v>616</v>
      </c>
      <c r="B367" s="99" t="s">
        <v>617</v>
      </c>
      <c r="C367" s="99" t="s">
        <v>618</v>
      </c>
      <c r="D367" s="100" t="str">
        <f t="shared" si="6"/>
        <v>PI001  - Tak 63000 Padungpanya</v>
      </c>
    </row>
    <row r="368" spans="1:4" ht="12.75">
      <c r="A368" s="99" t="s">
        <v>619</v>
      </c>
      <c r="B368" s="99" t="s">
        <v>620</v>
      </c>
      <c r="C368" s="99" t="s">
        <v>618</v>
      </c>
      <c r="D368" s="100" t="str">
        <f t="shared" si="6"/>
        <v>PI002  - Pitsanulok 65000 Janokrong</v>
      </c>
    </row>
    <row r="369" spans="1:4" ht="12.75">
      <c r="A369" s="99" t="s">
        <v>621</v>
      </c>
      <c r="B369" s="99" t="s">
        <v>622</v>
      </c>
      <c r="C369" s="99" t="s">
        <v>618</v>
      </c>
      <c r="D369" s="100" t="str">
        <f t="shared" si="6"/>
        <v>PI003  - Pitsanulok 65000 Chalermkwansatree</v>
      </c>
    </row>
    <row r="370" spans="1:4" ht="12.75">
      <c r="A370" s="99" t="s">
        <v>623</v>
      </c>
      <c r="B370" s="99" t="s">
        <v>624</v>
      </c>
      <c r="C370" s="99" t="s">
        <v>618</v>
      </c>
      <c r="D370" s="100" t="str">
        <f t="shared" si="6"/>
        <v>PI004  - Pitsanulok 65000 Pitsanulokpittayakom</v>
      </c>
    </row>
    <row r="371" spans="1:4" ht="12.75">
      <c r="A371" s="99" t="s">
        <v>625</v>
      </c>
      <c r="B371" s="99" t="s">
        <v>626</v>
      </c>
      <c r="C371" s="99" t="s">
        <v>618</v>
      </c>
      <c r="D371" s="100" t="str">
        <f t="shared" si="6"/>
        <v>PI005  - Pitsanulok 65000 Triumudomsuksaphakneu</v>
      </c>
    </row>
    <row r="372" spans="1:4" ht="12.75">
      <c r="A372" s="99" t="s">
        <v>627</v>
      </c>
      <c r="B372" s="99" t="s">
        <v>628</v>
      </c>
      <c r="C372" s="99" t="s">
        <v>618</v>
      </c>
      <c r="D372" s="100" t="str">
        <f t="shared" si="6"/>
        <v>PI006  - Sukhothai 64000 Sukhothaiwittayakom</v>
      </c>
    </row>
    <row r="373" spans="1:4" ht="12.75">
      <c r="A373" s="99" t="s">
        <v>629</v>
      </c>
      <c r="B373" s="99" t="s">
        <v>630</v>
      </c>
      <c r="C373" s="99" t="s">
        <v>618</v>
      </c>
      <c r="D373" s="100" t="str">
        <f t="shared" si="6"/>
        <v>PI007  - Sukhothai 64000 Udomdarunee</v>
      </c>
    </row>
    <row r="374" spans="1:4" ht="12.75">
      <c r="A374" s="99" t="s">
        <v>631</v>
      </c>
      <c r="B374" s="99" t="s">
        <v>632</v>
      </c>
      <c r="C374" s="99" t="s">
        <v>618</v>
      </c>
      <c r="D374" s="100" t="str">
        <f t="shared" si="6"/>
        <v>PI008  - Uttaradit 53000 Utaradit</v>
      </c>
    </row>
    <row r="375" spans="1:4" ht="12.75">
      <c r="A375" s="99" t="s">
        <v>633</v>
      </c>
      <c r="B375" s="99" t="s">
        <v>634</v>
      </c>
      <c r="C375" s="99" t="s">
        <v>618</v>
      </c>
      <c r="D375" s="100" t="str">
        <f t="shared" si="6"/>
        <v>PI009  - Uttaradit 53000 Utaradittarunee</v>
      </c>
    </row>
    <row r="376" spans="1:4" ht="12.75">
      <c r="A376" s="99" t="s">
        <v>635</v>
      </c>
      <c r="B376" s="99" t="s">
        <v>636</v>
      </c>
      <c r="C376" s="99" t="s">
        <v>618</v>
      </c>
      <c r="D376" s="100" t="str">
        <f t="shared" si="6"/>
        <v>PI010  - Uthaithani 61000 Uthaiwittayakom</v>
      </c>
    </row>
    <row r="377" spans="1:4" ht="12.75">
      <c r="A377" s="99" t="s">
        <v>637</v>
      </c>
      <c r="B377" s="99" t="s">
        <v>638</v>
      </c>
      <c r="C377" s="99" t="s">
        <v>618</v>
      </c>
      <c r="D377" s="100" t="str">
        <f t="shared" si="6"/>
        <v>PI011  - Nakornsawan 60000 Satreenakornsawan</v>
      </c>
    </row>
    <row r="378" spans="1:4" ht="12.75">
      <c r="A378" s="99" t="s">
        <v>639</v>
      </c>
      <c r="B378" s="99" t="s">
        <v>640</v>
      </c>
      <c r="C378" s="99" t="s">
        <v>618</v>
      </c>
      <c r="D378" s="100" t="str">
        <f t="shared" si="6"/>
        <v>PI012  - Pijit 66000 Pijitpittayakom</v>
      </c>
    </row>
    <row r="379" spans="1:4" ht="12.75">
      <c r="A379" s="99" t="s">
        <v>641</v>
      </c>
      <c r="B379" s="99" t="s">
        <v>642</v>
      </c>
      <c r="C379" s="99" t="s">
        <v>618</v>
      </c>
      <c r="D379" s="100" t="str">
        <f t="shared" si="6"/>
        <v>PI013  - Pijit 66110 Taphanhin</v>
      </c>
    </row>
    <row r="380" spans="1:4" ht="12.75">
      <c r="A380" s="99" t="s">
        <v>643</v>
      </c>
      <c r="B380" s="99" t="s">
        <v>644</v>
      </c>
      <c r="C380" s="99" t="s">
        <v>618</v>
      </c>
      <c r="D380" s="100" t="str">
        <f t="shared" si="6"/>
        <v>PI014  - Kamphangphet 62000 Kamphangphetpittayakom</v>
      </c>
    </row>
    <row r="381" spans="1:4" ht="12.75">
      <c r="A381" s="99" t="s">
        <v>645</v>
      </c>
      <c r="B381" s="99" t="s">
        <v>646</v>
      </c>
      <c r="C381" s="99" t="s">
        <v>618</v>
      </c>
      <c r="D381" s="100" t="str">
        <f t="shared" si="6"/>
        <v>PI015  - Phetchaboon 67000 Pethpittayakom</v>
      </c>
    </row>
    <row r="382" spans="1:4" ht="12.75">
      <c r="A382" s="99" t="s">
        <v>647</v>
      </c>
      <c r="B382" s="99" t="s">
        <v>648</v>
      </c>
      <c r="C382" s="99" t="s">
        <v>618</v>
      </c>
      <c r="D382" s="100" t="str">
        <f t="shared" si="6"/>
        <v>PI016  - Phitsanulok 65000 Buddhachinnarajpittaya</v>
      </c>
    </row>
    <row r="383" spans="1:4" ht="12.75">
      <c r="A383" s="99" t="s">
        <v>649</v>
      </c>
      <c r="B383" s="99" t="s">
        <v>650</v>
      </c>
      <c r="C383" s="99" t="s">
        <v>618</v>
      </c>
      <c r="D383" s="100" t="str">
        <f t="shared" si="6"/>
        <v>PI017  - Phitsanulok 65000 Princess Chulaporn</v>
      </c>
    </row>
    <row r="384" spans="1:4" ht="12.75">
      <c r="A384" s="99" t="s">
        <v>651</v>
      </c>
      <c r="B384" s="99" t="s">
        <v>652</v>
      </c>
      <c r="C384" s="99" t="s">
        <v>653</v>
      </c>
      <c r="D384" s="100" t="str">
        <f t="shared" si="6"/>
        <v>PK001  - Choomphorn 86000 Saardphadermwittaya</v>
      </c>
    </row>
    <row r="385" spans="1:4" ht="12.75">
      <c r="A385" s="99" t="s">
        <v>654</v>
      </c>
      <c r="B385" s="99" t="s">
        <v>655</v>
      </c>
      <c r="C385" s="99" t="s">
        <v>653</v>
      </c>
      <c r="D385" s="100" t="str">
        <f t="shared" si="6"/>
        <v>PK002  - Choomphorn 86110 Suansriwittaya</v>
      </c>
    </row>
    <row r="386" spans="1:4" ht="12.75">
      <c r="A386" s="99" t="s">
        <v>656</v>
      </c>
      <c r="B386" s="99" t="s">
        <v>657</v>
      </c>
      <c r="C386" s="99" t="s">
        <v>653</v>
      </c>
      <c r="D386" s="100" t="str">
        <f t="shared" si="6"/>
        <v>PK003  - Surajthanee 84000 Surajpittaya</v>
      </c>
    </row>
    <row r="387" spans="1:4" ht="12.75">
      <c r="A387" s="99" t="s">
        <v>658</v>
      </c>
      <c r="B387" s="99" t="s">
        <v>659</v>
      </c>
      <c r="C387" s="99" t="s">
        <v>653</v>
      </c>
      <c r="D387" s="100" t="str">
        <f t="shared" si="6"/>
        <v>PK004  - Surajthanee 84000 Surajthanee</v>
      </c>
    </row>
    <row r="388" spans="1:4" ht="12.75">
      <c r="A388" s="99" t="s">
        <v>660</v>
      </c>
      <c r="B388" s="99" t="s">
        <v>661</v>
      </c>
      <c r="C388" s="99" t="s">
        <v>653</v>
      </c>
      <c r="D388" s="100" t="str">
        <f t="shared" si="6"/>
        <v>PK005  - Surajthanee 84000 Surajthanee2</v>
      </c>
    </row>
    <row r="389" spans="1:4" ht="12.75">
      <c r="A389" s="99" t="s">
        <v>662</v>
      </c>
      <c r="B389" s="99" t="s">
        <v>663</v>
      </c>
      <c r="C389" s="99" t="s">
        <v>653</v>
      </c>
      <c r="D389" s="100" t="str">
        <f t="shared" si="6"/>
        <v>PK006  - Surajthanee 48130 Phunpinpittayakom</v>
      </c>
    </row>
    <row r="390" spans="1:4" ht="12.75">
      <c r="A390" s="99" t="s">
        <v>664</v>
      </c>
      <c r="B390" s="99" t="s">
        <v>665</v>
      </c>
      <c r="C390" s="99" t="s">
        <v>653</v>
      </c>
      <c r="D390" s="100" t="str">
        <f t="shared" si="6"/>
        <v>PK007  - Trang 92000 Wichienmas</v>
      </c>
    </row>
    <row r="391" spans="1:4" ht="12.75">
      <c r="A391" s="99" t="s">
        <v>666</v>
      </c>
      <c r="B391" s="99" t="s">
        <v>667</v>
      </c>
      <c r="C391" s="99" t="s">
        <v>653</v>
      </c>
      <c r="D391" s="100" t="str">
        <f t="shared" si="6"/>
        <v>PK008  - Trang 92140 Yantakhaochanoopatham</v>
      </c>
    </row>
    <row r="392" spans="1:4" ht="12.75">
      <c r="A392" s="99" t="s">
        <v>668</v>
      </c>
      <c r="B392" s="99" t="s">
        <v>669</v>
      </c>
      <c r="C392" s="99" t="s">
        <v>653</v>
      </c>
      <c r="D392" s="100" t="str">
        <f t="shared" si="6"/>
        <v>PK009  - Krabee 81000 Ammatphanitnukul</v>
      </c>
    </row>
    <row r="393" spans="1:4" ht="12.75">
      <c r="A393" s="99" t="s">
        <v>670</v>
      </c>
      <c r="B393" s="99" t="s">
        <v>671</v>
      </c>
      <c r="C393" s="99" t="s">
        <v>653</v>
      </c>
      <c r="D393" s="100" t="str">
        <f t="shared" si="6"/>
        <v>PK010  - Phangnga 82000 Deebukpangngawittayayon</v>
      </c>
    </row>
    <row r="394" spans="1:4" ht="12.75">
      <c r="A394" s="99" t="s">
        <v>672</v>
      </c>
      <c r="B394" s="99" t="s">
        <v>673</v>
      </c>
      <c r="C394" s="99" t="s">
        <v>653</v>
      </c>
      <c r="D394" s="100" t="str">
        <f t="shared" si="6"/>
        <v>PK011  - Phuket 83000 Phuketwittayalai</v>
      </c>
    </row>
    <row r="395" spans="1:4" ht="12.75">
      <c r="A395" s="99" t="s">
        <v>674</v>
      </c>
      <c r="B395" s="99" t="s">
        <v>675</v>
      </c>
      <c r="C395" s="99" t="s">
        <v>653</v>
      </c>
      <c r="D395" s="100" t="str">
        <f t="shared" si="6"/>
        <v>PK012  - Phuket 83000 Satreephuket</v>
      </c>
    </row>
    <row r="396" spans="1:4" ht="12.75">
      <c r="A396" s="99" t="s">
        <v>676</v>
      </c>
      <c r="B396" s="99" t="s">
        <v>677</v>
      </c>
      <c r="C396" s="99" t="s">
        <v>653</v>
      </c>
      <c r="D396" s="100" t="str">
        <f t="shared" si="6"/>
        <v>PK013  - Phuket 83000 Chaloemprakietsomdejprasrinakari</v>
      </c>
    </row>
    <row r="397" spans="1:4" ht="12.75">
      <c r="A397" s="99" t="s">
        <v>678</v>
      </c>
      <c r="B397" s="99" t="s">
        <v>679</v>
      </c>
      <c r="C397" s="99" t="s">
        <v>653</v>
      </c>
      <c r="D397" s="100" t="str">
        <f t="shared" si="6"/>
        <v>PK014  - Phuket 83110 Meungthalang</v>
      </c>
    </row>
    <row r="398" spans="1:4" ht="12.75">
      <c r="A398" s="99" t="s">
        <v>680</v>
      </c>
      <c r="B398" s="99" t="s">
        <v>681</v>
      </c>
      <c r="C398" s="99" t="s">
        <v>653</v>
      </c>
      <c r="D398" s="100" t="str">
        <f t="shared" si="6"/>
        <v>PK015  - Rayong 21000 Wittayakom</v>
      </c>
    </row>
    <row r="399" spans="1:4" ht="12.75">
      <c r="A399" s="99" t="s">
        <v>682</v>
      </c>
      <c r="B399" s="99" t="s">
        <v>683</v>
      </c>
      <c r="C399" s="99" t="s">
        <v>653</v>
      </c>
      <c r="D399" s="100" t="str">
        <f t="shared" si="6"/>
        <v>PK016  - Chomphon 86140 Thasae Ratchadapisake</v>
      </c>
    </row>
    <row r="400" spans="1:4" ht="12.75">
      <c r="A400" s="99" t="s">
        <v>684</v>
      </c>
      <c r="B400" s="99" t="s">
        <v>685</v>
      </c>
      <c r="C400" s="99" t="s">
        <v>653</v>
      </c>
      <c r="D400" s="100" t="str">
        <f t="shared" si="6"/>
        <v>PK017  - Pangnga 82110 Takuapa Senanukul</v>
      </c>
    </row>
    <row r="401" spans="1:4" ht="12.75">
      <c r="A401" s="99" t="s">
        <v>686</v>
      </c>
      <c r="B401" s="99" t="s">
        <v>687</v>
      </c>
      <c r="C401" s="99" t="s">
        <v>653</v>
      </c>
      <c r="D401" s="100" t="str">
        <f t="shared" si="6"/>
        <v>PK018  - Choomphorn 86000 Sriyapai</v>
      </c>
    </row>
  </sheetData>
  <sheetProtection password="EA52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af-Isabelle</dc:creator>
  <cp:keywords/>
  <dc:description/>
  <cp:lastModifiedBy>Windows User</cp:lastModifiedBy>
  <cp:lastPrinted>2017-09-14T10:14:22Z</cp:lastPrinted>
  <dcterms:created xsi:type="dcterms:W3CDTF">2017-09-12T07:19:51Z</dcterms:created>
  <dcterms:modified xsi:type="dcterms:W3CDTF">2017-09-19T08:20:41Z</dcterms:modified>
  <cp:category/>
  <cp:version/>
  <cp:contentType/>
  <cp:contentStatus/>
</cp:coreProperties>
</file>